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3110" windowHeight="8310" firstSheet="4" activeTab="6"/>
  </bookViews>
  <sheets>
    <sheet name="参加チーム一覧" sheetId="1" r:id="rId1"/>
    <sheet name="予選リーグ" sheetId="2" r:id="rId2"/>
    <sheet name="対戦表Ａ・Ｃ" sheetId="3" r:id="rId3"/>
    <sheet name="対戦表B・D" sheetId="4" r:id="rId4"/>
    <sheet name="対戦表E・G" sheetId="5" r:id="rId5"/>
    <sheet name="対戦表　Ｆ・Ｈ" sheetId="6" r:id="rId6"/>
    <sheet name="決勝トーナメント" sheetId="7" r:id="rId7"/>
    <sheet name="順位リーグ対戦表" sheetId="8" r:id="rId8"/>
  </sheets>
  <definedNames>
    <definedName name="_xlnm.Print_Area" localSheetId="6">'決勝トーナメント'!$A$1:$AH$62</definedName>
    <definedName name="_xlnm.Print_Area" localSheetId="7">'順位リーグ対戦表'!$A$1:$AM$107</definedName>
  </definedNames>
  <calcPr fullCalcOnLoad="1"/>
</workbook>
</file>

<file path=xl/sharedStrings.xml><?xml version="1.0" encoding="utf-8"?>
<sst xmlns="http://schemas.openxmlformats.org/spreadsheetml/2006/main" count="1487" uniqueCount="535">
  <si>
    <t>大会組み合わせ表</t>
  </si>
  <si>
    <t>試合時間４０分</t>
  </si>
  <si>
    <t>①</t>
  </si>
  <si>
    <t>（</t>
  </si>
  <si>
    <t>：</t>
  </si>
  <si>
    <t>）</t>
  </si>
  <si>
    <t>②</t>
  </si>
  <si>
    <t>③</t>
  </si>
  <si>
    <t>④</t>
  </si>
  <si>
    <t>⑤</t>
  </si>
  <si>
    <t>⑥</t>
  </si>
  <si>
    <t>得点</t>
  </si>
  <si>
    <t>失点</t>
  </si>
  <si>
    <t>勝点</t>
  </si>
  <si>
    <t>差</t>
  </si>
  <si>
    <t>順位</t>
  </si>
  <si>
    <t>①</t>
  </si>
  <si>
    <t>１０：００</t>
  </si>
  <si>
    <t>②</t>
  </si>
  <si>
    <t>③</t>
  </si>
  <si>
    <t>④</t>
  </si>
  <si>
    <t>⑤</t>
  </si>
  <si>
    <t>⑥</t>
  </si>
  <si>
    <t>１</t>
  </si>
  <si>
    <t>２</t>
  </si>
  <si>
    <t>３</t>
  </si>
  <si>
    <t>１</t>
  </si>
  <si>
    <t>２</t>
  </si>
  <si>
    <t>３</t>
  </si>
  <si>
    <t>Ｂ　組</t>
  </si>
  <si>
    <t>Ｄ　組</t>
  </si>
  <si>
    <t>Ｅ　組</t>
  </si>
  <si>
    <t>Ｇ　組</t>
  </si>
  <si>
    <t>Ｆ　組</t>
  </si>
  <si>
    <t>Ｈ　組</t>
  </si>
  <si>
    <t>（Ｂ－１）</t>
  </si>
  <si>
    <t>（Ｂ－２）</t>
  </si>
  <si>
    <t>（Ｂ－３）</t>
  </si>
  <si>
    <t>（Ｄ－２）</t>
  </si>
  <si>
    <t>（Ｄ－３）</t>
  </si>
  <si>
    <t>（Ｅ－１）</t>
  </si>
  <si>
    <t>（Ｅ－２）</t>
  </si>
  <si>
    <t>（Ｅ－３）</t>
  </si>
  <si>
    <t>（Ｇ－１）</t>
  </si>
  <si>
    <t>（Ｇ－２）</t>
  </si>
  <si>
    <t>（Ｇ－３）</t>
  </si>
  <si>
    <t>（Ｆ－１）</t>
  </si>
  <si>
    <t>（Ｆ－２）</t>
  </si>
  <si>
    <t>（Ｆ－３）</t>
  </si>
  <si>
    <t>（Ｈ－１）</t>
  </si>
  <si>
    <t>（Ｈ－２）</t>
  </si>
  <si>
    <t>（Ｈ－３）</t>
  </si>
  <si>
    <t>順位トーナメント組み合わせ表</t>
  </si>
  <si>
    <t>都県名</t>
  </si>
  <si>
    <t>代表順位</t>
  </si>
  <si>
    <t>ﾁｰﾑ名</t>
  </si>
  <si>
    <t>市町村</t>
  </si>
  <si>
    <t>組合せ</t>
  </si>
  <si>
    <t>東京都</t>
  </si>
  <si>
    <t>第１代表</t>
  </si>
  <si>
    <t>第２代表</t>
  </si>
  <si>
    <t>第３代表</t>
  </si>
  <si>
    <t>埼玉県</t>
  </si>
  <si>
    <t>千葉県</t>
  </si>
  <si>
    <t>柏市</t>
  </si>
  <si>
    <t>茨城県</t>
  </si>
  <si>
    <t>栃木県</t>
  </si>
  <si>
    <t>足利市</t>
  </si>
  <si>
    <t>群馬県</t>
  </si>
  <si>
    <t>前橋市</t>
  </si>
  <si>
    <t>山梨県</t>
  </si>
  <si>
    <t>韮崎市</t>
  </si>
  <si>
    <t>大会予選リーグ組み合わせ表</t>
  </si>
  <si>
    <t>（ＡＢＥＦ組－１）</t>
  </si>
  <si>
    <t>（ＡＢＥＦ組－２）</t>
  </si>
  <si>
    <t>②</t>
  </si>
  <si>
    <t>（ＣＤＧＨ組－１）</t>
  </si>
  <si>
    <t>（ＣＤＧＨ組－２）</t>
  </si>
  <si>
    <t>③</t>
  </si>
  <si>
    <t>（ＡＢＥＦ組－３）</t>
  </si>
  <si>
    <t>④</t>
  </si>
  <si>
    <t>（ＣＤＧＨ組－３）</t>
  </si>
  <si>
    <t>⑤</t>
  </si>
  <si>
    <t>⑥</t>
  </si>
  <si>
    <t>Ａ　組</t>
  </si>
  <si>
    <t>１</t>
  </si>
  <si>
    <t>２</t>
  </si>
  <si>
    <t>３</t>
  </si>
  <si>
    <t>B　組</t>
  </si>
  <si>
    <t>１</t>
  </si>
  <si>
    <t>２</t>
  </si>
  <si>
    <t>３</t>
  </si>
  <si>
    <t>C　組</t>
  </si>
  <si>
    <t>１</t>
  </si>
  <si>
    <t>２</t>
  </si>
  <si>
    <t>３</t>
  </si>
  <si>
    <t>D　組</t>
  </si>
  <si>
    <t>１</t>
  </si>
  <si>
    <t>２</t>
  </si>
  <si>
    <t>E　組</t>
  </si>
  <si>
    <t>１</t>
  </si>
  <si>
    <t>F　組</t>
  </si>
  <si>
    <t>１</t>
  </si>
  <si>
    <t>G　組</t>
  </si>
  <si>
    <t>１</t>
  </si>
  <si>
    <t>３</t>
  </si>
  <si>
    <t>H　組</t>
  </si>
  <si>
    <t>１</t>
  </si>
  <si>
    <t>山梨第１代表</t>
  </si>
  <si>
    <t>千葉第２代表</t>
  </si>
  <si>
    <t>神奈川第３代表</t>
  </si>
  <si>
    <t>埼玉第１代表</t>
  </si>
  <si>
    <t>東京第２代表</t>
  </si>
  <si>
    <t>群馬第２代表</t>
  </si>
  <si>
    <t>埼玉第３代表</t>
  </si>
  <si>
    <t>栃木第1代表</t>
  </si>
  <si>
    <t>山梨第３代表</t>
  </si>
  <si>
    <t>茨城第２代表</t>
  </si>
  <si>
    <t>千葉第３代表</t>
  </si>
  <si>
    <t>栃木第２代表</t>
  </si>
  <si>
    <t>神奈川第2代表</t>
  </si>
  <si>
    <t>千葉第1代表</t>
  </si>
  <si>
    <t>栃木第1代表</t>
  </si>
  <si>
    <t>山梨第３代表</t>
  </si>
  <si>
    <t>　　試合時間３０分</t>
  </si>
  <si>
    <t>Ａ</t>
  </si>
  <si>
    <t>Ｂ</t>
  </si>
  <si>
    <t>Ｃ</t>
  </si>
  <si>
    <t>Ｄ</t>
  </si>
  <si>
    <t>Ｅ</t>
  </si>
  <si>
    <t>Ｆ</t>
  </si>
  <si>
    <t>Ｇ</t>
  </si>
  <si>
    <t>Ｈ</t>
  </si>
  <si>
    <t>Ａ</t>
  </si>
  <si>
    <t>Ｂ</t>
  </si>
  <si>
    <t>Ｃ</t>
  </si>
  <si>
    <t>Ｄ</t>
  </si>
  <si>
    <t>Ｅ</t>
  </si>
  <si>
    <t>Ｆ</t>
  </si>
  <si>
    <t>Ｇ</t>
  </si>
  <si>
    <t>Ｈ</t>
  </si>
  <si>
    <t>神奈川県</t>
  </si>
  <si>
    <t>足利トレヴィータＦＣ</t>
  </si>
  <si>
    <t>ともぞうＳＣ</t>
  </si>
  <si>
    <t>宇都宮市</t>
  </si>
  <si>
    <t>ＴＥＡＭリフレＳＣ</t>
  </si>
  <si>
    <t>上三川町</t>
  </si>
  <si>
    <t>ＳＣＨフットボールクラブ</t>
  </si>
  <si>
    <t>足柄フットボールクラブ</t>
  </si>
  <si>
    <t>小田原市</t>
  </si>
  <si>
    <t>NPO ＦＣパーシモン</t>
  </si>
  <si>
    <t>Ｕｽﾎﾟｰﾂｸﾗﾌﾞ</t>
  </si>
  <si>
    <t>甲府市</t>
  </si>
  <si>
    <t>フォルトゥナＳＣ</t>
  </si>
  <si>
    <t>南アルプス市</t>
  </si>
  <si>
    <t>韮崎東ＳＳＳ</t>
  </si>
  <si>
    <t>ヴァロールＳＣイースト</t>
  </si>
  <si>
    <t>府ロクサッカークラブ</t>
  </si>
  <si>
    <t>府中市</t>
  </si>
  <si>
    <t>ＦＣ  Ｗａｒａｇｏｍａ</t>
  </si>
  <si>
    <t>東村山市</t>
  </si>
  <si>
    <t>新座片山ＦＣ少年団</t>
  </si>
  <si>
    <t>富士見市</t>
  </si>
  <si>
    <t>ＦＣアビリスタ</t>
  </si>
  <si>
    <t>浦和三室ＳＳＳ</t>
  </si>
  <si>
    <t>ばらきサッカークラブ</t>
  </si>
  <si>
    <t>石岡市</t>
  </si>
  <si>
    <t>鹿島アントラーズつくばジュニア</t>
  </si>
  <si>
    <t>古河ＡＺＵＬ　ＳＣ</t>
  </si>
  <si>
    <t>邑楽サッカースクール</t>
  </si>
  <si>
    <t>邑楽郡赤堀</t>
  </si>
  <si>
    <t>図南サッカークラブ前橋</t>
  </si>
  <si>
    <t>伊勢崎ヴォラーレＪＦＣ</t>
  </si>
  <si>
    <t>ＪＳＣ　ＣＨＩＢＡ</t>
  </si>
  <si>
    <t>千葉市花見川区</t>
  </si>
  <si>
    <t>三井千葉ＳＣジュニア</t>
  </si>
  <si>
    <t>柏イーグルスＴＯＲ’８２</t>
  </si>
  <si>
    <t>市原市</t>
  </si>
  <si>
    <t>東京都中野区</t>
  </si>
  <si>
    <t>伊勢崎市</t>
  </si>
  <si>
    <t>川口市</t>
  </si>
  <si>
    <t>川崎市麻生区</t>
  </si>
  <si>
    <t>横浜市泉区</t>
  </si>
  <si>
    <t>第３４回関東少年サッカー大会　参加チーム</t>
  </si>
  <si>
    <t>Ｄ－１</t>
  </si>
  <si>
    <t>Ｅ－２</t>
  </si>
  <si>
    <t>Ａ－１</t>
  </si>
  <si>
    <t>Ｈ－１</t>
  </si>
  <si>
    <t>Ｅ－３</t>
  </si>
  <si>
    <t>Ｆ－３</t>
  </si>
  <si>
    <t>Ｂ－３</t>
  </si>
  <si>
    <t>Ｄ－３</t>
  </si>
  <si>
    <t>Ｃ－３</t>
  </si>
  <si>
    <t>Ｆ－１</t>
  </si>
  <si>
    <t>Ａ－３</t>
  </si>
  <si>
    <t>Ｅ－１</t>
  </si>
  <si>
    <t>Ａ－２</t>
  </si>
  <si>
    <t>Ｇ－３</t>
  </si>
  <si>
    <t>Ｇ－１</t>
  </si>
  <si>
    <t>Ｃ－１</t>
  </si>
  <si>
    <t>Ｂ－１</t>
  </si>
  <si>
    <t>Ｂ－２</t>
  </si>
  <si>
    <t>Ｃ－２</t>
  </si>
  <si>
    <t>Ｈ－２</t>
  </si>
  <si>
    <t>Ｄ－２</t>
  </si>
  <si>
    <t>Ｆ－２</t>
  </si>
  <si>
    <t>Ｇ－２</t>
  </si>
  <si>
    <t>Ｈ－３</t>
  </si>
  <si>
    <t>８月２１日　第１日目　３チームリーグ</t>
  </si>
  <si>
    <r>
      <t>　会場：鴨川市総合運動施設</t>
    </r>
    <r>
      <rPr>
        <sz val="12"/>
        <rFont val="ＭＳ Ｐゴシック"/>
        <family val="3"/>
      </rPr>
      <t>　　</t>
    </r>
  </si>
  <si>
    <t>神奈川第１代表</t>
  </si>
  <si>
    <t>埼玉第２代表</t>
  </si>
  <si>
    <t>東京第３代表</t>
  </si>
  <si>
    <t>群馬第３代表</t>
  </si>
  <si>
    <t>東京第１代表</t>
  </si>
  <si>
    <t>古河ＡＺＵＬ ＦＣ</t>
  </si>
  <si>
    <t>茨城第３代表</t>
  </si>
  <si>
    <t>群馬第１代表</t>
  </si>
  <si>
    <t>山梨第２代表</t>
  </si>
  <si>
    <t>韮崎東ＳＳＳ</t>
  </si>
  <si>
    <t>図南ＳＣ前橋</t>
  </si>
  <si>
    <t>栃木第１代表</t>
  </si>
  <si>
    <t>府ロクＳＣ</t>
  </si>
  <si>
    <t>栃木第3代表</t>
  </si>
  <si>
    <t>１１：００</t>
  </si>
  <si>
    <t>１２：００</t>
  </si>
  <si>
    <t>１３：００</t>
  </si>
  <si>
    <t>１４：００</t>
  </si>
  <si>
    <t>１５：００</t>
  </si>
  <si>
    <t>８月２１日　　　第１日目　　３チーム予選リーグ</t>
  </si>
  <si>
    <t>Ｂ・Ｄ 組　　鴨川市運動施設　サッカー場　Ａ面</t>
  </si>
  <si>
    <t>１１：００</t>
  </si>
  <si>
    <t>１２：００</t>
  </si>
  <si>
    <t>１３：００</t>
  </si>
  <si>
    <t>１４：００</t>
  </si>
  <si>
    <t>１５：００</t>
  </si>
  <si>
    <t>古河ＡＺＵＬサッカークラブ</t>
  </si>
  <si>
    <t>フォルトゥナサッカークラブ</t>
  </si>
  <si>
    <t>韮崎東サッカースポーツ少年団</t>
  </si>
  <si>
    <t>古河AZULサッカークラブ</t>
  </si>
  <si>
    <t>（Ｄ－２）</t>
  </si>
  <si>
    <t>（Ｂ－２）</t>
  </si>
  <si>
    <t>（Ｂ－３）</t>
  </si>
  <si>
    <t>（Ｂ－１）</t>
  </si>
  <si>
    <t>（Ｄ－３）</t>
  </si>
  <si>
    <t>（Ｄ－１）</t>
  </si>
  <si>
    <t>古河AZUL　ＳＣ</t>
  </si>
  <si>
    <t>茨城第３代表</t>
  </si>
  <si>
    <t>群馬第１代表</t>
  </si>
  <si>
    <t>フォルトゥナＳＣ</t>
  </si>
  <si>
    <t>山梨第２代表</t>
  </si>
  <si>
    <t>古河AZUL ＳＣ</t>
  </si>
  <si>
    <t>足利トレヴィｰタＦＣ</t>
  </si>
  <si>
    <t>千葉第２代表</t>
  </si>
  <si>
    <t>三井千葉ＳＣジュニア</t>
  </si>
  <si>
    <t>韮崎東ＳＳＳ</t>
  </si>
  <si>
    <t>８月２１日　　　第１日目　　３チーム予選リーグ</t>
  </si>
  <si>
    <t>Ｅ・Ｇ 組　　鴨川市運動施設　サッカー場Ｂ面</t>
  </si>
  <si>
    <t>ともぞうＳＣ</t>
  </si>
  <si>
    <t>ばらきＳＣ</t>
  </si>
  <si>
    <t>ＮＰＯ ＦＣパーシモン</t>
  </si>
  <si>
    <t>浦和三室サッカースポーツ少年団</t>
  </si>
  <si>
    <t>ＮＰＯ　ＦＣパーシモン</t>
  </si>
  <si>
    <t>浦和三室サッカースポーツ少年団</t>
  </si>
  <si>
    <t>（Ｅ－２）</t>
  </si>
  <si>
    <t>（Ｇ－２）</t>
  </si>
  <si>
    <t>（Ｅ－３）</t>
  </si>
  <si>
    <t>（Ｅ－１）</t>
  </si>
  <si>
    <t>（Ｇ－３）</t>
  </si>
  <si>
    <t>（Ｇ－１）</t>
  </si>
  <si>
    <t>新座片山ＦＣ少年団</t>
  </si>
  <si>
    <t>栃木第２代表</t>
  </si>
  <si>
    <t>NPO ＦＣパーシモン</t>
  </si>
  <si>
    <t>埼玉第１代表</t>
  </si>
  <si>
    <t>神奈川第３代表</t>
  </si>
  <si>
    <t>ばらきサッカークラブ</t>
  </si>
  <si>
    <t>茨城第1代表</t>
  </si>
  <si>
    <t>群馬第2代表</t>
  </si>
  <si>
    <t>浦和三室ＳＳＳ</t>
  </si>
  <si>
    <t>埼玉第3代表</t>
  </si>
  <si>
    <t>Ｆ・Ｈ 組　　鴨川市運動施設　野球場</t>
  </si>
  <si>
    <t>柏イーグルスＴＯＲＴ’８２</t>
  </si>
  <si>
    <t>ＪＳＣ　ＣＨＩＢＡ</t>
  </si>
  <si>
    <t>Ｕスポーツクラブ</t>
  </si>
  <si>
    <t>足柄ＦＣ</t>
  </si>
  <si>
    <t>Ｕｽﾎﾟｰﾂｸﾗﾌﾞ</t>
  </si>
  <si>
    <t>ＴＥＡＭリフレＳＣ</t>
  </si>
  <si>
    <t>TEAMリフレＳＣ</t>
  </si>
  <si>
    <t>（Ｆ－２）</t>
  </si>
  <si>
    <t>（Ｈ－２）</t>
  </si>
  <si>
    <t>（Ｆ－３）</t>
  </si>
  <si>
    <t>（Ｆ－１）</t>
  </si>
  <si>
    <t>（Ｈ－３）</t>
  </si>
  <si>
    <t>（Ｈ－１）</t>
  </si>
  <si>
    <t>東京第2代表</t>
  </si>
  <si>
    <t>千葉第3代表</t>
  </si>
  <si>
    <t>山梨第1代表</t>
  </si>
  <si>
    <t>栃木第3代表</t>
  </si>
  <si>
    <t>千葉第1代表</t>
  </si>
  <si>
    <t>神奈川第2代表</t>
  </si>
  <si>
    <t>足柄ＳＣ</t>
  </si>
  <si>
    <t>８月２２日　第２日目　８チームトーナメント</t>
  </si>
  <si>
    <t>１位パート　順位トーナメント　</t>
  </si>
  <si>
    <t>２位パート　順位トーナメント</t>
  </si>
  <si>
    <t>３位パート　順位トーナメント</t>
  </si>
  <si>
    <t>陸上競技場</t>
  </si>
  <si>
    <t>野球場</t>
  </si>
  <si>
    <t>サッカー場Ａ</t>
  </si>
  <si>
    <t>サッカー場Ｂ</t>
  </si>
  <si>
    <t>さいたま市</t>
  </si>
  <si>
    <t>Ｃ１－Ｃ２</t>
  </si>
  <si>
    <t>Ａ１－Ａ２</t>
  </si>
  <si>
    <t>Ａ２－Ａ３</t>
  </si>
  <si>
    <t>Ｃ２－Ｃ３</t>
  </si>
  <si>
    <t>Ｂ１－Ｂ２</t>
  </si>
  <si>
    <t>Ｄ１－Ｄ２</t>
  </si>
  <si>
    <t>Ｂ２－Ｂ３</t>
  </si>
  <si>
    <t>Ｄ２－Ｄ３</t>
  </si>
  <si>
    <t>Ｂ３－Ｂ１</t>
  </si>
  <si>
    <t>Ｄ３－Ｄ１</t>
  </si>
  <si>
    <t>Ｅ１－Ｅ２</t>
  </si>
  <si>
    <t>Ｇ１－Ｇ２</t>
  </si>
  <si>
    <t>Ｅ２－Ｅ３</t>
  </si>
  <si>
    <t>Ｇ２－Ｇ３</t>
  </si>
  <si>
    <t>Ｆ１－Ｆ２</t>
  </si>
  <si>
    <t>Ｈ１－Ｈ２</t>
  </si>
  <si>
    <t>Ｆ２－Ｆ３</t>
  </si>
  <si>
    <t>Ｈ２－Ｈ３</t>
  </si>
  <si>
    <t>Ａ３－Ａ１</t>
  </si>
  <si>
    <t>Ｃ３－Ｃ１</t>
  </si>
  <si>
    <t>Ｅ３－Ｅ１</t>
  </si>
  <si>
    <t>Ｇ３－Ｇ１</t>
  </si>
  <si>
    <t>Ｆ３－Ｆ１</t>
  </si>
  <si>
    <t>Ｈ３－Ｈ１</t>
  </si>
  <si>
    <t>　　・陸上競技場（Ａ/Ｃ組）・サッカー場Ａ面（B/D組） ・サッカー場Ｂ面（E/G組）・野球場（Ｆ/Ｈ組）</t>
  </si>
  <si>
    <t>つくば市</t>
  </si>
  <si>
    <t>古河市</t>
  </si>
  <si>
    <t>8:30</t>
  </si>
  <si>
    <r>
      <t>8</t>
    </r>
    <r>
      <rPr>
        <sz val="11"/>
        <rFont val="ＭＳ Ｐゴシック"/>
        <family val="0"/>
      </rPr>
      <t>:30</t>
    </r>
  </si>
  <si>
    <t>9:20</t>
  </si>
  <si>
    <t>10:10</t>
  </si>
  <si>
    <r>
      <t>1</t>
    </r>
    <r>
      <rPr>
        <sz val="11"/>
        <rFont val="ＭＳ Ｐゴシック"/>
        <family val="0"/>
      </rPr>
      <t>1:00</t>
    </r>
  </si>
  <si>
    <t>11:50</t>
  </si>
  <si>
    <t>12:40</t>
  </si>
  <si>
    <t>13:30</t>
  </si>
  <si>
    <t>三井千葉ＳCジュニア</t>
  </si>
  <si>
    <t>　会場：　　陸上競技場　・サッカー場Ａ面　 ・サッカー場Ｂ面　・野球場</t>
  </si>
  <si>
    <t>-</t>
  </si>
  <si>
    <t>0</t>
  </si>
  <si>
    <t>1</t>
  </si>
  <si>
    <t>0</t>
  </si>
  <si>
    <t>3</t>
  </si>
  <si>
    <t>2</t>
  </si>
  <si>
    <t>0</t>
  </si>
  <si>
    <t>1</t>
  </si>
  <si>
    <t>4</t>
  </si>
  <si>
    <t>5</t>
  </si>
  <si>
    <t>3</t>
  </si>
  <si>
    <t>2</t>
  </si>
  <si>
    <t>ＦＣアビリスタ</t>
  </si>
  <si>
    <t>4</t>
  </si>
  <si>
    <t>伊勢崎
ヴォラーレＪＦＣ</t>
  </si>
  <si>
    <t>ともぞうＳＣ</t>
  </si>
  <si>
    <t>5</t>
  </si>
  <si>
    <t>ＳＣＨフットボールクラブ</t>
  </si>
  <si>
    <t>ＦＣ　Ｗａｒａｇｏａ</t>
  </si>
  <si>
    <t>ＦＣ　
Ｗａｒａｇｏａ</t>
  </si>
  <si>
    <t>古河ＡＺＵＬ 
ＦＣ</t>
  </si>
  <si>
    <t>邑楽サッカー
スクール</t>
  </si>
  <si>
    <t>フォルトゥナＳＣ</t>
  </si>
  <si>
    <t>フォルトゥナ
ＳＣ</t>
  </si>
  <si>
    <t>新座片山ＦＣ
少年団</t>
  </si>
  <si>
    <t>ＮＰＯ　ＦＣパーシモン</t>
  </si>
  <si>
    <t>ＮＰＯ　
ＦＣパーシモン</t>
  </si>
  <si>
    <t>Ｕスポーツクラブ</t>
  </si>
  <si>
    <t>Ｕスポーツ
クラブ</t>
  </si>
  <si>
    <t>8:30</t>
  </si>
  <si>
    <t>陸上競技場①</t>
  </si>
  <si>
    <t>サッカー場Ａ①</t>
  </si>
  <si>
    <t>サッカー場Ｂ①</t>
  </si>
  <si>
    <t>野球場①</t>
  </si>
  <si>
    <t>サッカー場Ａ②</t>
  </si>
  <si>
    <t>サッカー場Ｂ②</t>
  </si>
  <si>
    <t>陸上競技場②</t>
  </si>
  <si>
    <t>野球場②</t>
  </si>
  <si>
    <t>サッカー場Ａ③</t>
  </si>
  <si>
    <t>サッカー場Ｂ③</t>
  </si>
  <si>
    <t>陸上競技場③</t>
  </si>
  <si>
    <t>野球場③</t>
  </si>
  <si>
    <t>サッカー場Ａ④</t>
  </si>
  <si>
    <t>サッカー場Ｂ④</t>
  </si>
  <si>
    <t>陸上競技場④</t>
  </si>
  <si>
    <t>野球場④</t>
  </si>
  <si>
    <t>陸上競技場⑥</t>
  </si>
  <si>
    <t>陸上競技場⑦</t>
  </si>
  <si>
    <t>陸上競技場⑤</t>
  </si>
  <si>
    <t>野球場⑤</t>
  </si>
  <si>
    <t>野球場⑥</t>
  </si>
  <si>
    <t>鹿島アントラーズ
つくばジュニア</t>
  </si>
  <si>
    <t>ヴァロールＳＣイースト</t>
  </si>
  <si>
    <t>ヴァロールＳＣ
イースト</t>
  </si>
  <si>
    <t>韮崎東ＳＳＳ</t>
  </si>
  <si>
    <t>足利
トレヴィータＦＣ</t>
  </si>
  <si>
    <t>三井千葉ＳＣ
ジュニア</t>
  </si>
  <si>
    <t>浦和三室ＳＳＳ</t>
  </si>
  <si>
    <t>ばらきサッカークラブ</t>
  </si>
  <si>
    <t>ばらき
サッカークラブ</t>
  </si>
  <si>
    <t>図南ＳＣ前橋</t>
  </si>
  <si>
    <t>足柄フット
ボールクラブ</t>
  </si>
  <si>
    <t>ＪＳＣ　ＣＨＩＢＡ</t>
  </si>
  <si>
    <t>ＪＳＣ　
ＣＨＩＢＡ</t>
  </si>
  <si>
    <t>TEAMリフレＳＣ</t>
  </si>
  <si>
    <t>TEAM
リフレＳＣ</t>
  </si>
  <si>
    <t>試合時間30分</t>
  </si>
  <si>
    <t>　　鴨川市総合運動施設 陸上競技場</t>
  </si>
  <si>
    <t>⑦</t>
  </si>
  <si>
    <t>　鴨川市運動施設　サッカー場　Ａ面</t>
  </si>
  <si>
    <t>８月２２日　　　第2日目　　順位トーナメント</t>
  </si>
  <si>
    <t>　　鴨川市総合運動施設 野球場</t>
  </si>
  <si>
    <t>　鴨川市運動施設　サッカー場　B面</t>
  </si>
  <si>
    <t>ともぞうFC</t>
  </si>
  <si>
    <t>府ろくSC</t>
  </si>
  <si>
    <t>8：30</t>
  </si>
  <si>
    <t>9：20</t>
  </si>
  <si>
    <t>10：10</t>
  </si>
  <si>
    <t>11：00</t>
  </si>
  <si>
    <t>11：50</t>
  </si>
  <si>
    <t>12：40</t>
  </si>
  <si>
    <t>13：30</t>
  </si>
  <si>
    <t>ＮＰＯ　ＦＣパーシモン</t>
  </si>
  <si>
    <t>Ｕスポーツクラブ</t>
  </si>
  <si>
    <t>柏イーグルスＴＯＲ’82</t>
  </si>
  <si>
    <t>図南ＳＣ前橋</t>
  </si>
  <si>
    <t>ＴＥＡＭ　リフレＳＣ</t>
  </si>
  <si>
    <t>ばらきサッカークラブ</t>
  </si>
  <si>
    <t>ＪＳＣ　ＣＨＩＢＡ</t>
  </si>
  <si>
    <t>浦和三室ＳＳＳ</t>
  </si>
  <si>
    <t>ＦＣ　Ｗａｒａｇｏｍａ</t>
  </si>
  <si>
    <t>（Ａ－３）</t>
  </si>
  <si>
    <t>ＳＣＨﾌｯﾄﾎﾞｰﾙｸﾗﾌﾞ</t>
  </si>
  <si>
    <t>（Ａ－２）</t>
  </si>
  <si>
    <t>古河ＡＺＵＬ　ＦＣ</t>
  </si>
  <si>
    <t>ＦＣ　アビリスタ</t>
  </si>
  <si>
    <t>（Ａ－１）</t>
  </si>
  <si>
    <t>（Ｃ－３）</t>
  </si>
  <si>
    <t>三井千葉ＳＣジュニア</t>
  </si>
  <si>
    <t>ヴァロールＳＣイースト</t>
  </si>
  <si>
    <t>（Ｃ－２）</t>
  </si>
  <si>
    <t>（Ｃ－１）</t>
  </si>
  <si>
    <t>ＰＫ</t>
  </si>
  <si>
    <t>0</t>
  </si>
  <si>
    <t>0</t>
  </si>
  <si>
    <t>0</t>
  </si>
  <si>
    <t>府ろくSC</t>
  </si>
  <si>
    <t>邑楽サッカースクール</t>
  </si>
  <si>
    <t>伊勢崎ヴォラーレＪＦＣ</t>
  </si>
  <si>
    <t>０</t>
  </si>
  <si>
    <t>（２Ｐ</t>
  </si>
  <si>
    <t>Ｋ４）</t>
  </si>
  <si>
    <t>Ｋ3）</t>
  </si>
  <si>
    <t>（4Ｐ</t>
  </si>
  <si>
    <t>Ｋ５）</t>
  </si>
  <si>
    <t>ＰＫ</t>
  </si>
  <si>
    <t>（３Ｐ</t>
  </si>
  <si>
    <t>Ｋ５）</t>
  </si>
  <si>
    <t>Ｋ２）</t>
  </si>
  <si>
    <t>足利トレヴィータＦＣ</t>
  </si>
  <si>
    <t>韮崎東サッカー</t>
  </si>
  <si>
    <t>鹿島ｱﾝﾄﾗｰｽﾞ</t>
  </si>
  <si>
    <t>柏イーグルスＴＯＲ’82</t>
  </si>
  <si>
    <t>浦和三室ＳＳＳ</t>
  </si>
  <si>
    <r>
      <t>(</t>
    </r>
    <r>
      <rPr>
        <sz val="11"/>
        <rFont val="ＭＳ Ｐゴシック"/>
        <family val="0"/>
      </rPr>
      <t>3P</t>
    </r>
  </si>
  <si>
    <r>
      <t>K</t>
    </r>
    <r>
      <rPr>
        <sz val="11"/>
        <rFont val="ＭＳ Ｐゴシック"/>
        <family val="0"/>
      </rPr>
      <t>4)</t>
    </r>
  </si>
  <si>
    <t>ＳＣＨﾌｯﾄﾎﾞｰﾙｸﾗﾌ</t>
  </si>
  <si>
    <r>
      <t>K</t>
    </r>
    <r>
      <rPr>
        <sz val="11"/>
        <rFont val="ＭＳ Ｐゴシック"/>
        <family val="0"/>
      </rPr>
      <t>4)</t>
    </r>
  </si>
  <si>
    <t>府ロクＳＣ</t>
  </si>
  <si>
    <t>ＳＣＨフット
ボールクラブ</t>
  </si>
  <si>
    <t>ＳＣＨフットボールクラブ</t>
  </si>
  <si>
    <t>1</t>
  </si>
  <si>
    <t>柏イーグルス
ＴＯＲ’８２</t>
  </si>
  <si>
    <t>柏イーグルスＴＯＲ’８２</t>
  </si>
  <si>
    <t>Ａ組・Ｃ組　　鴨川市総合運動施設 陸上競技場</t>
  </si>
  <si>
    <t>伊勢崎ヴァラーレＪＦＣ</t>
  </si>
  <si>
    <r>
      <t>Ａ</t>
    </r>
    <r>
      <rPr>
        <b/>
        <sz val="20"/>
        <color indexed="9"/>
        <rFont val="ＭＳ Ｐゴシック"/>
        <family val="3"/>
      </rPr>
      <t>　組</t>
    </r>
  </si>
  <si>
    <t>FCアビリスタ</t>
  </si>
  <si>
    <t>ＦＣ Ｗａｒａｇｏmａ</t>
  </si>
  <si>
    <t>１</t>
  </si>
  <si>
    <t>ＳＣＨフットボールクラブ</t>
  </si>
  <si>
    <t>神奈川第１代表</t>
  </si>
  <si>
    <t>２</t>
  </si>
  <si>
    <t>FCアビリスタ</t>
  </si>
  <si>
    <t>３</t>
  </si>
  <si>
    <t>ＦＣ　Ｗａｒａｇｏmａ</t>
  </si>
  <si>
    <t>東京第３代表</t>
  </si>
  <si>
    <r>
      <t>Ｃ</t>
    </r>
    <r>
      <rPr>
        <b/>
        <sz val="20"/>
        <color indexed="9"/>
        <rFont val="ＭＳ Ｐゴシック"/>
        <family val="3"/>
      </rPr>
      <t>　組</t>
    </r>
  </si>
  <si>
    <t>ヴァロールＳＣイースト</t>
  </si>
  <si>
    <t>茨城第２代表</t>
  </si>
  <si>
    <t>群馬第３代表</t>
  </si>
  <si>
    <t>ヴォアロールＳＣイースト</t>
  </si>
  <si>
    <t>東京第1代表</t>
  </si>
  <si>
    <t>3</t>
  </si>
  <si>
    <t>2</t>
  </si>
  <si>
    <t>0</t>
  </si>
  <si>
    <t>1</t>
  </si>
  <si>
    <t>（B）</t>
  </si>
  <si>
    <t>（Ａ）</t>
  </si>
  <si>
    <t>（Ｂ）</t>
  </si>
  <si>
    <t>３位ＰＴ</t>
  </si>
  <si>
    <t>２位ＰＴ</t>
  </si>
  <si>
    <t>１位ＰＴ</t>
  </si>
  <si>
    <t>(Ａ・Ｂ)</t>
  </si>
  <si>
    <t>（Ｃ・Ｄ）</t>
  </si>
  <si>
    <t>（Ｃ）</t>
  </si>
  <si>
    <t>（Ｄ）</t>
  </si>
  <si>
    <t>(Ｅ・Ｆ)</t>
  </si>
  <si>
    <t>(Ｇ・Ｈ)</t>
  </si>
  <si>
    <t>３位ＰＴ決勝</t>
  </si>
  <si>
    <t>（Ｇ）</t>
  </si>
  <si>
    <t>（Ｈ）</t>
  </si>
  <si>
    <t>(Ａ・Ｂ・Ｃ・Ｄ)</t>
  </si>
  <si>
    <t>(Ｅ・Ｆ・Ｇ・Ｈ)</t>
  </si>
  <si>
    <t>１位パート
決　　勝</t>
  </si>
  <si>
    <t>（F）</t>
  </si>
  <si>
    <t>（Ｅ）</t>
  </si>
  <si>
    <t>（Ｆ）</t>
  </si>
  <si>
    <t>２位ＰＴ決勝</t>
  </si>
  <si>
    <t>１位パート</t>
  </si>
  <si>
    <t>(Ａ・Ｂ）</t>
  </si>
  <si>
    <t>(Ｃ・Ｄ)</t>
  </si>
  <si>
    <t>(Ｅ・Ｆ・Ｇ・Ｈ）</t>
  </si>
  <si>
    <t>(Ａ・Ｂ・Ｃ・Ｄ)</t>
  </si>
  <si>
    <t>つくばｼﾞｭﾆｱ</t>
  </si>
  <si>
    <t>スポーツ少年団</t>
  </si>
  <si>
    <t>)</t>
  </si>
  <si>
    <t>(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</si>
</sst>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sz val="18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b/>
      <sz val="22"/>
      <color indexed="9"/>
      <name val="ＭＳ Ｐゴシック"/>
      <family val="3"/>
    </font>
    <font>
      <sz val="20"/>
      <name val="HGP創英角ﾎﾟｯﾌﾟ体"/>
      <family val="3"/>
    </font>
    <font>
      <b/>
      <sz val="20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18"/>
      <name val="HGP創英角ﾎﾟｯﾌﾟ体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20"/>
      <color indexed="9"/>
      <name val="HGP創英角ﾎﾟｯﾌﾟ体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2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62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lightGray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9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7" fillId="24" borderId="18" xfId="0" applyFont="1" applyFill="1" applyBorder="1" applyAlignment="1">
      <alignment horizontal="center"/>
    </xf>
    <xf numFmtId="0" fontId="17" fillId="24" borderId="19" xfId="0" applyFont="1" applyFill="1" applyBorder="1" applyAlignment="1">
      <alignment horizontal="center"/>
    </xf>
    <xf numFmtId="0" fontId="17" fillId="24" borderId="2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32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vertical="center" shrinkToFit="1"/>
    </xf>
    <xf numFmtId="49" fontId="0" fillId="0" borderId="33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 shrinkToFit="1"/>
    </xf>
    <xf numFmtId="49" fontId="0" fillId="0" borderId="3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0" fillId="0" borderId="37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39" xfId="0" applyNumberFormat="1" applyBorder="1" applyAlignment="1">
      <alignment horizontal="right" vertical="center"/>
    </xf>
    <xf numFmtId="49" fontId="0" fillId="0" borderId="38" xfId="0" applyNumberFormat="1" applyBorder="1" applyAlignment="1">
      <alignment vertical="center" shrinkToFit="1"/>
    </xf>
    <xf numFmtId="49" fontId="0" fillId="0" borderId="39" xfId="0" applyNumberFormat="1" applyBorder="1" applyAlignment="1">
      <alignment vertical="center"/>
    </xf>
    <xf numFmtId="49" fontId="0" fillId="0" borderId="39" xfId="0" applyNumberFormat="1" applyBorder="1" applyAlignment="1">
      <alignment vertical="center" shrinkToFit="1"/>
    </xf>
    <xf numFmtId="49" fontId="0" fillId="0" borderId="4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shrinkToFit="1"/>
    </xf>
    <xf numFmtId="49" fontId="0" fillId="0" borderId="40" xfId="0" applyNumberFormat="1" applyFont="1" applyBorder="1" applyAlignment="1">
      <alignment vertical="center" shrinkToFit="1"/>
    </xf>
    <xf numFmtId="49" fontId="0" fillId="0" borderId="33" xfId="0" applyNumberFormat="1" applyBorder="1" applyAlignment="1">
      <alignment vertical="center" shrinkToFit="1"/>
    </xf>
    <xf numFmtId="49" fontId="0" fillId="0" borderId="38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 shrinkToFit="1"/>
    </xf>
    <xf numFmtId="49" fontId="19" fillId="0" borderId="41" xfId="0" applyNumberFormat="1" applyFont="1" applyBorder="1" applyAlignment="1">
      <alignment horizontal="center" vertical="center" shrinkToFit="1"/>
    </xf>
    <xf numFmtId="49" fontId="19" fillId="0" borderId="28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/>
    </xf>
    <xf numFmtId="49" fontId="7" fillId="25" borderId="13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18" fillId="25" borderId="46" xfId="0" applyFont="1" applyFill="1" applyBorder="1" applyAlignment="1">
      <alignment horizontal="center" vertical="center"/>
    </xf>
    <xf numFmtId="0" fontId="18" fillId="25" borderId="47" xfId="0" applyFont="1" applyFill="1" applyBorder="1" applyAlignment="1">
      <alignment horizontal="center" vertical="center"/>
    </xf>
    <xf numFmtId="0" fontId="18" fillId="25" borderId="48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4" fillId="25" borderId="25" xfId="0" applyNumberFormat="1" applyFont="1" applyFill="1" applyBorder="1" applyAlignment="1">
      <alignment horizontal="center" vertical="center" shrinkToFit="1"/>
    </xf>
    <xf numFmtId="49" fontId="14" fillId="25" borderId="10" xfId="0" applyNumberFormat="1" applyFont="1" applyFill="1" applyBorder="1" applyAlignment="1">
      <alignment horizontal="center" vertical="center" shrinkToFit="1"/>
    </xf>
    <xf numFmtId="49" fontId="14" fillId="25" borderId="41" xfId="0" applyNumberFormat="1" applyFont="1" applyFill="1" applyBorder="1" applyAlignment="1">
      <alignment horizontal="center" vertical="center" shrinkToFit="1"/>
    </xf>
    <xf numFmtId="49" fontId="14" fillId="25" borderId="31" xfId="0" applyNumberFormat="1" applyFont="1" applyFill="1" applyBorder="1" applyAlignment="1">
      <alignment horizontal="center" vertical="center" shrinkToFit="1"/>
    </xf>
    <xf numFmtId="49" fontId="14" fillId="25" borderId="11" xfId="0" applyNumberFormat="1" applyFont="1" applyFill="1" applyBorder="1" applyAlignment="1">
      <alignment horizontal="center" vertical="center" shrinkToFit="1"/>
    </xf>
    <xf numFmtId="49" fontId="14" fillId="25" borderId="30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shrinkToFit="1"/>
    </xf>
    <xf numFmtId="49" fontId="19" fillId="0" borderId="29" xfId="0" applyNumberFormat="1" applyFont="1" applyBorder="1" applyAlignment="1">
      <alignment horizontal="center" vertical="center" shrinkToFit="1"/>
    </xf>
    <xf numFmtId="49" fontId="19" fillId="0" borderId="31" xfId="0" applyNumberFormat="1" applyFont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horizontal="center" vertical="center" shrinkToFit="1"/>
    </xf>
    <xf numFmtId="49" fontId="19" fillId="0" borderId="30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49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vertical="center" shrinkToFit="1"/>
    </xf>
    <xf numFmtId="0" fontId="3" fillId="0" borderId="53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49" fontId="11" fillId="25" borderId="25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49" fontId="11" fillId="25" borderId="41" xfId="0" applyNumberFormat="1" applyFont="1" applyFill="1" applyBorder="1" applyAlignment="1">
      <alignment horizontal="center" vertical="center"/>
    </xf>
    <xf numFmtId="49" fontId="11" fillId="25" borderId="31" xfId="0" applyNumberFormat="1" applyFont="1" applyFill="1" applyBorder="1" applyAlignment="1">
      <alignment horizontal="center" vertical="center"/>
    </xf>
    <xf numFmtId="49" fontId="11" fillId="25" borderId="11" xfId="0" applyNumberFormat="1" applyFont="1" applyFill="1" applyBorder="1" applyAlignment="1">
      <alignment horizontal="center" vertical="center"/>
    </xf>
    <xf numFmtId="49" fontId="11" fillId="25" borderId="3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0" fontId="3" fillId="0" borderId="47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58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59" xfId="0" applyNumberFormat="1" applyFont="1" applyBorder="1" applyAlignment="1">
      <alignment horizontal="center" vertical="center" shrinkToFit="1"/>
    </xf>
    <xf numFmtId="49" fontId="3" fillId="0" borderId="6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49" fontId="24" fillId="25" borderId="50" xfId="0" applyNumberFormat="1" applyFont="1" applyFill="1" applyBorder="1" applyAlignment="1">
      <alignment horizontal="center" vertical="center"/>
    </xf>
    <xf numFmtId="49" fontId="13" fillId="25" borderId="12" xfId="0" applyNumberFormat="1" applyFont="1" applyFill="1" applyBorder="1" applyAlignment="1">
      <alignment horizontal="center" vertical="center"/>
    </xf>
    <xf numFmtId="49" fontId="13" fillId="25" borderId="51" xfId="0" applyNumberFormat="1" applyFont="1" applyFill="1" applyBorder="1" applyAlignment="1">
      <alignment horizontal="center" vertical="center"/>
    </xf>
    <xf numFmtId="49" fontId="13" fillId="25" borderId="13" xfId="0" applyNumberFormat="1" applyFont="1" applyFill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49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29" xfId="0" applyNumberFormat="1" applyFont="1" applyBorder="1" applyAlignment="1">
      <alignment horizontal="center" vertical="center" shrinkToFit="1"/>
    </xf>
    <xf numFmtId="49" fontId="10" fillId="0" borderId="31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30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shrinkToFit="1"/>
    </xf>
    <xf numFmtId="49" fontId="13" fillId="25" borderId="50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41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9" fontId="20" fillId="0" borderId="28" xfId="0" applyNumberFormat="1" applyFont="1" applyBorder="1" applyAlignment="1">
      <alignment horizontal="center" vertical="center" textRotation="255" wrapText="1" shrinkToFit="1"/>
    </xf>
    <xf numFmtId="49" fontId="20" fillId="0" borderId="29" xfId="0" applyNumberFormat="1" applyFont="1" applyBorder="1" applyAlignment="1">
      <alignment horizontal="center" vertical="center" textRotation="255" shrinkToFit="1"/>
    </xf>
    <xf numFmtId="49" fontId="20" fillId="0" borderId="28" xfId="0" applyNumberFormat="1" applyFont="1" applyBorder="1" applyAlignment="1">
      <alignment horizontal="center" vertical="center" textRotation="255" shrinkToFit="1"/>
    </xf>
    <xf numFmtId="0" fontId="20" fillId="0" borderId="31" xfId="0" applyFont="1" applyBorder="1" applyAlignment="1">
      <alignment vertical="center" textRotation="255" shrinkToFit="1"/>
    </xf>
    <xf numFmtId="0" fontId="20" fillId="0" borderId="30" xfId="0" applyFont="1" applyBorder="1" applyAlignment="1">
      <alignment vertical="center" textRotation="255" shrinkToFit="1"/>
    </xf>
    <xf numFmtId="49" fontId="21" fillId="0" borderId="28" xfId="0" applyNumberFormat="1" applyFont="1" applyBorder="1" applyAlignment="1">
      <alignment horizontal="center" vertical="center" textRotation="255" wrapText="1" shrinkToFit="1"/>
    </xf>
    <xf numFmtId="49" fontId="21" fillId="0" borderId="29" xfId="0" applyNumberFormat="1" applyFont="1" applyBorder="1" applyAlignment="1">
      <alignment horizontal="center" vertical="center" textRotation="255" shrinkToFit="1"/>
    </xf>
    <xf numFmtId="49" fontId="21" fillId="0" borderId="28" xfId="0" applyNumberFormat="1" applyFont="1" applyBorder="1" applyAlignment="1">
      <alignment horizontal="center" vertical="center" textRotation="255" shrinkToFit="1"/>
    </xf>
    <xf numFmtId="0" fontId="21" fillId="0" borderId="31" xfId="0" applyFont="1" applyBorder="1" applyAlignment="1">
      <alignment vertical="center" textRotation="255" shrinkToFit="1"/>
    </xf>
    <xf numFmtId="0" fontId="21" fillId="0" borderId="30" xfId="0" applyFont="1" applyBorder="1" applyAlignment="1">
      <alignment vertical="center" textRotation="255" shrinkToFit="1"/>
    </xf>
    <xf numFmtId="49" fontId="22" fillId="0" borderId="28" xfId="0" applyNumberFormat="1" applyFont="1" applyBorder="1" applyAlignment="1">
      <alignment horizontal="center" vertical="center" textRotation="255" wrapText="1" shrinkToFit="1"/>
    </xf>
    <xf numFmtId="49" fontId="22" fillId="0" borderId="29" xfId="0" applyNumberFormat="1" applyFont="1" applyBorder="1" applyAlignment="1">
      <alignment horizontal="center" vertical="center" textRotation="255" shrinkToFit="1"/>
    </xf>
    <xf numFmtId="49" fontId="22" fillId="0" borderId="28" xfId="0" applyNumberFormat="1" applyFont="1" applyBorder="1" applyAlignment="1">
      <alignment horizontal="center" vertical="center" textRotation="255" shrinkToFit="1"/>
    </xf>
    <xf numFmtId="0" fontId="22" fillId="0" borderId="31" xfId="0" applyFont="1" applyBorder="1" applyAlignment="1">
      <alignment vertical="center" textRotation="255" shrinkToFit="1"/>
    </xf>
    <xf numFmtId="0" fontId="22" fillId="0" borderId="30" xfId="0" applyFont="1" applyBorder="1" applyAlignment="1">
      <alignment vertical="center" textRotation="255" shrinkToFit="1"/>
    </xf>
    <xf numFmtId="49" fontId="1" fillId="0" borderId="28" xfId="0" applyNumberFormat="1" applyFont="1" applyBorder="1" applyAlignment="1">
      <alignment horizontal="center" vertical="center" textRotation="255" wrapText="1" shrinkToFit="1"/>
    </xf>
    <xf numFmtId="49" fontId="1" fillId="0" borderId="29" xfId="0" applyNumberFormat="1" applyFont="1" applyBorder="1" applyAlignment="1">
      <alignment horizontal="center" vertical="center" textRotation="255" shrinkToFit="1"/>
    </xf>
    <xf numFmtId="49" fontId="1" fillId="0" borderId="28" xfId="0" applyNumberFormat="1" applyFont="1" applyBorder="1" applyAlignment="1">
      <alignment horizontal="center" vertical="center" textRotation="255" shrinkToFit="1"/>
    </xf>
    <xf numFmtId="0" fontId="1" fillId="0" borderId="31" xfId="0" applyFont="1" applyBorder="1" applyAlignment="1">
      <alignment vertical="center" textRotation="255" shrinkToFit="1"/>
    </xf>
    <xf numFmtId="0" fontId="1" fillId="0" borderId="30" xfId="0" applyFont="1" applyBorder="1" applyAlignment="1">
      <alignment vertical="center" textRotation="255" shrinkToFi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26" borderId="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25" borderId="25" xfId="0" applyNumberFormat="1" applyFont="1" applyFill="1" applyBorder="1" applyAlignment="1">
      <alignment horizontal="center" vertical="center"/>
    </xf>
    <xf numFmtId="49" fontId="5" fillId="25" borderId="41" xfId="0" applyNumberFormat="1" applyFont="1" applyFill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 textRotation="255" shrinkToFit="1"/>
    </xf>
    <xf numFmtId="49" fontId="20" fillId="0" borderId="30" xfId="0" applyNumberFormat="1" applyFont="1" applyBorder="1" applyAlignment="1">
      <alignment horizontal="center" vertical="center" textRotation="255" shrinkToFit="1"/>
    </xf>
    <xf numFmtId="49" fontId="1" fillId="0" borderId="31" xfId="0" applyNumberFormat="1" applyFont="1" applyBorder="1" applyAlignment="1">
      <alignment horizontal="center" vertical="center" textRotation="255" shrinkToFit="1"/>
    </xf>
    <xf numFmtId="49" fontId="1" fillId="0" borderId="30" xfId="0" applyNumberFormat="1" applyFont="1" applyBorder="1" applyAlignment="1">
      <alignment horizontal="center" vertical="center" textRotation="255" shrinkToFit="1"/>
    </xf>
    <xf numFmtId="49" fontId="21" fillId="0" borderId="31" xfId="0" applyNumberFormat="1" applyFont="1" applyBorder="1" applyAlignment="1">
      <alignment horizontal="center" vertical="center" textRotation="255" shrinkToFit="1"/>
    </xf>
    <xf numFmtId="49" fontId="21" fillId="0" borderId="30" xfId="0" applyNumberFormat="1" applyFont="1" applyBorder="1" applyAlignment="1">
      <alignment horizontal="center" vertical="center" textRotation="255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 shrinkToFit="1"/>
    </xf>
    <xf numFmtId="49" fontId="0" fillId="0" borderId="63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49" fontId="4" fillId="27" borderId="25" xfId="0" applyNumberFormat="1" applyFont="1" applyFill="1" applyBorder="1" applyAlignment="1">
      <alignment horizontal="center" vertical="center" shrinkToFit="1"/>
    </xf>
    <xf numFmtId="49" fontId="4" fillId="27" borderId="10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 shrinkToFit="1"/>
    </xf>
    <xf numFmtId="49" fontId="23" fillId="0" borderId="63" xfId="0" applyNumberFormat="1" applyFont="1" applyBorder="1" applyAlignment="1">
      <alignment horizontal="center" vertical="center" shrinkToFit="1"/>
    </xf>
    <xf numFmtId="49" fontId="23" fillId="0" borderId="28" xfId="0" applyNumberFormat="1" applyFont="1" applyBorder="1" applyAlignment="1">
      <alignment horizontal="center" vertical="center" shrinkToFit="1"/>
    </xf>
    <xf numFmtId="49" fontId="4" fillId="27" borderId="63" xfId="0" applyNumberFormat="1" applyFont="1" applyFill="1" applyBorder="1" applyAlignment="1">
      <alignment horizontal="center" vertical="center" shrinkToFit="1"/>
    </xf>
    <xf numFmtId="49" fontId="4" fillId="27" borderId="65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/>
    </xf>
    <xf numFmtId="49" fontId="4" fillId="27" borderId="55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4" fillId="27" borderId="28" xfId="0" applyNumberFormat="1" applyFont="1" applyFill="1" applyBorder="1" applyAlignment="1">
      <alignment horizontal="center" vertical="center" shrinkToFit="1"/>
    </xf>
    <xf numFmtId="49" fontId="4" fillId="27" borderId="0" xfId="0" applyNumberFormat="1" applyFont="1" applyFill="1" applyBorder="1" applyAlignment="1">
      <alignment horizontal="center" vertical="center" shrinkToFit="1"/>
    </xf>
    <xf numFmtId="49" fontId="4" fillId="27" borderId="57" xfId="0" applyNumberFormat="1" applyFon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4" fillId="27" borderId="55" xfId="0" applyNumberFormat="1" applyFont="1" applyFill="1" applyBorder="1" applyAlignment="1">
      <alignment horizontal="center" vertical="center"/>
    </xf>
    <xf numFmtId="49" fontId="4" fillId="27" borderId="25" xfId="0" applyNumberFormat="1" applyFont="1" applyFill="1" applyBorder="1" applyAlignment="1">
      <alignment horizontal="center" vertical="center"/>
    </xf>
    <xf numFmtId="49" fontId="4" fillId="27" borderId="53" xfId="0" applyNumberFormat="1" applyFont="1" applyFill="1" applyBorder="1" applyAlignment="1">
      <alignment horizontal="center" vertical="center" shrinkToFit="1"/>
    </xf>
    <xf numFmtId="49" fontId="4" fillId="27" borderId="15" xfId="0" applyNumberFormat="1" applyFont="1" applyFill="1" applyBorder="1" applyAlignment="1">
      <alignment horizontal="center" vertical="center" shrinkToFit="1"/>
    </xf>
    <xf numFmtId="49" fontId="4" fillId="27" borderId="54" xfId="0" applyNumberFormat="1" applyFont="1" applyFill="1" applyBorder="1" applyAlignment="1">
      <alignment horizontal="center" vertical="center" shrinkToFit="1"/>
    </xf>
    <xf numFmtId="49" fontId="4" fillId="27" borderId="41" xfId="0" applyNumberFormat="1" applyFont="1" applyFill="1" applyBorder="1" applyAlignment="1">
      <alignment horizontal="center" vertical="center" shrinkToFit="1"/>
    </xf>
    <xf numFmtId="49" fontId="4" fillId="27" borderId="53" xfId="0" applyNumberFormat="1" applyFont="1" applyFill="1" applyBorder="1" applyAlignment="1">
      <alignment horizontal="center" vertical="center"/>
    </xf>
    <xf numFmtId="49" fontId="4" fillId="27" borderId="15" xfId="0" applyNumberFormat="1" applyFont="1" applyFill="1" applyBorder="1" applyAlignment="1">
      <alignment horizontal="center" vertical="center"/>
    </xf>
    <xf numFmtId="49" fontId="4" fillId="27" borderId="54" xfId="0" applyNumberFormat="1" applyFont="1" applyFill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4" fillId="27" borderId="56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4" fillId="27" borderId="52" xfId="0" applyNumberFormat="1" applyFont="1" applyFill="1" applyBorder="1" applyAlignment="1">
      <alignment horizontal="center" vertical="center" shrinkToFit="1"/>
    </xf>
    <xf numFmtId="49" fontId="4" fillId="27" borderId="66" xfId="0" applyNumberFormat="1" applyFont="1" applyFill="1" applyBorder="1" applyAlignment="1">
      <alignment horizontal="center" vertical="center" shrinkToFit="1"/>
    </xf>
    <xf numFmtId="49" fontId="4" fillId="0" borderId="66" xfId="0" applyNumberFormat="1" applyFont="1" applyBorder="1" applyAlignment="1">
      <alignment horizontal="center" vertical="center" shrinkToFit="1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4" fillId="27" borderId="63" xfId="0" applyNumberFormat="1" applyFont="1" applyFill="1" applyBorder="1" applyAlignment="1">
      <alignment horizontal="center" vertical="center"/>
    </xf>
    <xf numFmtId="49" fontId="4" fillId="27" borderId="2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49" fontId="4" fillId="27" borderId="10" xfId="0" applyNumberFormat="1" applyFont="1" applyFill="1" applyBorder="1" applyAlignment="1">
      <alignment horizontal="center" vertical="center"/>
    </xf>
    <xf numFmtId="49" fontId="4" fillId="27" borderId="5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11.375" style="0" bestFit="1" customWidth="1"/>
    <col min="2" max="2" width="11.875" style="0" bestFit="1" customWidth="1"/>
    <col min="3" max="3" width="34.25390625" style="0" customWidth="1"/>
    <col min="4" max="4" width="16.625" style="0" customWidth="1"/>
    <col min="5" max="5" width="14.375" style="0" customWidth="1"/>
  </cols>
  <sheetData>
    <row r="1" spans="1:5" ht="39.75" customHeight="1">
      <c r="A1" s="130" t="s">
        <v>183</v>
      </c>
      <c r="B1" s="131"/>
      <c r="C1" s="131"/>
      <c r="D1" s="131"/>
      <c r="E1" s="132"/>
    </row>
    <row r="2" spans="1:5" ht="21" customHeight="1" thickBot="1">
      <c r="A2" s="23"/>
      <c r="B2" s="23"/>
      <c r="C2" s="23"/>
      <c r="D2" s="23"/>
      <c r="E2" s="23"/>
    </row>
    <row r="3" spans="1:5" s="9" customFormat="1" ht="30.75" customHeight="1" thickBot="1">
      <c r="A3" s="20" t="s">
        <v>53</v>
      </c>
      <c r="B3" s="21" t="s">
        <v>54</v>
      </c>
      <c r="C3" s="21" t="s">
        <v>55</v>
      </c>
      <c r="D3" s="21" t="s">
        <v>56</v>
      </c>
      <c r="E3" s="22" t="s">
        <v>57</v>
      </c>
    </row>
    <row r="4" spans="1:5" ht="30.75" customHeight="1">
      <c r="A4" s="127" t="s">
        <v>66</v>
      </c>
      <c r="B4" s="15" t="s">
        <v>59</v>
      </c>
      <c r="C4" s="15" t="s">
        <v>142</v>
      </c>
      <c r="D4" s="15" t="s">
        <v>67</v>
      </c>
      <c r="E4" s="26" t="s">
        <v>184</v>
      </c>
    </row>
    <row r="5" spans="1:5" ht="30.75" customHeight="1">
      <c r="A5" s="128"/>
      <c r="B5" s="11" t="s">
        <v>60</v>
      </c>
      <c r="C5" s="11" t="s">
        <v>143</v>
      </c>
      <c r="D5" s="11" t="s">
        <v>144</v>
      </c>
      <c r="E5" s="27" t="s">
        <v>185</v>
      </c>
    </row>
    <row r="6" spans="1:5" ht="30.75" customHeight="1" thickBot="1">
      <c r="A6" s="129"/>
      <c r="B6" s="12" t="s">
        <v>61</v>
      </c>
      <c r="C6" s="12" t="s">
        <v>145</v>
      </c>
      <c r="D6" s="12" t="s">
        <v>146</v>
      </c>
      <c r="E6" s="28" t="s">
        <v>187</v>
      </c>
    </row>
    <row r="7" spans="1:5" ht="30.75" customHeight="1">
      <c r="A7" s="127" t="s">
        <v>141</v>
      </c>
      <c r="B7" s="10" t="s">
        <v>59</v>
      </c>
      <c r="C7" s="10" t="s">
        <v>147</v>
      </c>
      <c r="D7" s="10" t="s">
        <v>182</v>
      </c>
      <c r="E7" s="29" t="s">
        <v>186</v>
      </c>
    </row>
    <row r="8" spans="1:5" ht="30.75" customHeight="1">
      <c r="A8" s="128"/>
      <c r="B8" s="11" t="s">
        <v>60</v>
      </c>
      <c r="C8" s="11" t="s">
        <v>148</v>
      </c>
      <c r="D8" s="11" t="s">
        <v>149</v>
      </c>
      <c r="E8" s="27" t="s">
        <v>207</v>
      </c>
    </row>
    <row r="9" spans="1:5" ht="30.75" customHeight="1" thickBot="1">
      <c r="A9" s="129"/>
      <c r="B9" s="12" t="s">
        <v>61</v>
      </c>
      <c r="C9" s="12" t="s">
        <v>150</v>
      </c>
      <c r="D9" s="12" t="s">
        <v>181</v>
      </c>
      <c r="E9" s="28" t="s">
        <v>188</v>
      </c>
    </row>
    <row r="10" spans="1:5" ht="30.75" customHeight="1">
      <c r="A10" s="127" t="s">
        <v>70</v>
      </c>
      <c r="B10" s="10" t="s">
        <v>59</v>
      </c>
      <c r="C10" s="10" t="s">
        <v>151</v>
      </c>
      <c r="D10" s="10" t="s">
        <v>152</v>
      </c>
      <c r="E10" s="29" t="s">
        <v>189</v>
      </c>
    </row>
    <row r="11" spans="1:5" ht="30.75" customHeight="1">
      <c r="A11" s="128"/>
      <c r="B11" s="11" t="s">
        <v>60</v>
      </c>
      <c r="C11" s="11" t="s">
        <v>153</v>
      </c>
      <c r="D11" s="11" t="s">
        <v>154</v>
      </c>
      <c r="E11" s="27" t="s">
        <v>190</v>
      </c>
    </row>
    <row r="12" spans="1:5" ht="30.75" customHeight="1" thickBot="1">
      <c r="A12" s="129"/>
      <c r="B12" s="12" t="s">
        <v>61</v>
      </c>
      <c r="C12" s="12" t="s">
        <v>155</v>
      </c>
      <c r="D12" s="12" t="s">
        <v>71</v>
      </c>
      <c r="E12" s="28" t="s">
        <v>191</v>
      </c>
    </row>
    <row r="13" spans="1:5" ht="30.75" customHeight="1">
      <c r="A13" s="127" t="s">
        <v>58</v>
      </c>
      <c r="B13" s="10" t="s">
        <v>59</v>
      </c>
      <c r="C13" s="10" t="s">
        <v>156</v>
      </c>
      <c r="D13" s="10" t="s">
        <v>178</v>
      </c>
      <c r="E13" s="29" t="s">
        <v>192</v>
      </c>
    </row>
    <row r="14" spans="1:5" ht="30.75" customHeight="1">
      <c r="A14" s="128"/>
      <c r="B14" s="11" t="s">
        <v>60</v>
      </c>
      <c r="C14" s="11" t="s">
        <v>157</v>
      </c>
      <c r="D14" s="11" t="s">
        <v>158</v>
      </c>
      <c r="E14" s="27" t="s">
        <v>193</v>
      </c>
    </row>
    <row r="15" spans="1:5" ht="30.75" customHeight="1" thickBot="1">
      <c r="A15" s="129"/>
      <c r="B15" s="12" t="s">
        <v>61</v>
      </c>
      <c r="C15" s="12" t="s">
        <v>159</v>
      </c>
      <c r="D15" s="12" t="s">
        <v>160</v>
      </c>
      <c r="E15" s="28" t="s">
        <v>194</v>
      </c>
    </row>
    <row r="16" spans="1:5" ht="30.75" customHeight="1">
      <c r="A16" s="127" t="s">
        <v>62</v>
      </c>
      <c r="B16" s="10" t="s">
        <v>59</v>
      </c>
      <c r="C16" s="10" t="s">
        <v>161</v>
      </c>
      <c r="D16" s="10" t="s">
        <v>162</v>
      </c>
      <c r="E16" s="29" t="s">
        <v>195</v>
      </c>
    </row>
    <row r="17" spans="1:5" ht="30.75" customHeight="1">
      <c r="A17" s="128"/>
      <c r="B17" s="11" t="s">
        <v>60</v>
      </c>
      <c r="C17" s="11" t="s">
        <v>163</v>
      </c>
      <c r="D17" s="11" t="s">
        <v>180</v>
      </c>
      <c r="E17" s="27" t="s">
        <v>196</v>
      </c>
    </row>
    <row r="18" spans="1:5" ht="30.75" customHeight="1" thickBot="1">
      <c r="A18" s="129"/>
      <c r="B18" s="12" t="s">
        <v>61</v>
      </c>
      <c r="C18" s="25" t="s">
        <v>164</v>
      </c>
      <c r="D18" s="25" t="s">
        <v>309</v>
      </c>
      <c r="E18" s="28" t="s">
        <v>197</v>
      </c>
    </row>
    <row r="19" spans="1:5" ht="30.75" customHeight="1">
      <c r="A19" s="127" t="s">
        <v>65</v>
      </c>
      <c r="B19" s="10" t="s">
        <v>59</v>
      </c>
      <c r="C19" s="10" t="s">
        <v>165</v>
      </c>
      <c r="D19" s="10" t="s">
        <v>166</v>
      </c>
      <c r="E19" s="29" t="s">
        <v>198</v>
      </c>
    </row>
    <row r="20" spans="1:5" ht="30.75" customHeight="1">
      <c r="A20" s="128"/>
      <c r="B20" s="11" t="s">
        <v>60</v>
      </c>
      <c r="C20" s="11" t="s">
        <v>167</v>
      </c>
      <c r="D20" s="11" t="s">
        <v>335</v>
      </c>
      <c r="E20" s="27" t="s">
        <v>199</v>
      </c>
    </row>
    <row r="21" spans="1:5" ht="30.75" customHeight="1" thickBot="1">
      <c r="A21" s="129"/>
      <c r="B21" s="12" t="s">
        <v>61</v>
      </c>
      <c r="C21" s="12" t="s">
        <v>168</v>
      </c>
      <c r="D21" s="12" t="s">
        <v>336</v>
      </c>
      <c r="E21" s="28" t="s">
        <v>200</v>
      </c>
    </row>
    <row r="22" spans="1:5" ht="30.75" customHeight="1">
      <c r="A22" s="127" t="s">
        <v>68</v>
      </c>
      <c r="B22" s="10" t="s">
        <v>59</v>
      </c>
      <c r="C22" s="10" t="s">
        <v>169</v>
      </c>
      <c r="D22" s="10" t="s">
        <v>170</v>
      </c>
      <c r="E22" s="29" t="s">
        <v>201</v>
      </c>
    </row>
    <row r="23" spans="1:5" ht="30.75" customHeight="1">
      <c r="A23" s="128"/>
      <c r="B23" s="11" t="s">
        <v>60</v>
      </c>
      <c r="C23" s="11" t="s">
        <v>171</v>
      </c>
      <c r="D23" s="11" t="s">
        <v>69</v>
      </c>
      <c r="E23" s="27" t="s">
        <v>206</v>
      </c>
    </row>
    <row r="24" spans="1:5" ht="30.75" customHeight="1" thickBot="1">
      <c r="A24" s="129"/>
      <c r="B24" s="12" t="s">
        <v>61</v>
      </c>
      <c r="C24" s="12" t="s">
        <v>172</v>
      </c>
      <c r="D24" s="12" t="s">
        <v>179</v>
      </c>
      <c r="E24" s="28" t="s">
        <v>202</v>
      </c>
    </row>
    <row r="25" spans="1:5" ht="30.75" customHeight="1">
      <c r="A25" s="127" t="s">
        <v>63</v>
      </c>
      <c r="B25" s="10" t="s">
        <v>59</v>
      </c>
      <c r="C25" s="10" t="s">
        <v>173</v>
      </c>
      <c r="D25" s="24" t="s">
        <v>174</v>
      </c>
      <c r="E25" s="29" t="s">
        <v>203</v>
      </c>
    </row>
    <row r="26" spans="1:5" ht="30.75" customHeight="1">
      <c r="A26" s="128"/>
      <c r="B26" s="11" t="s">
        <v>60</v>
      </c>
      <c r="C26" s="11" t="s">
        <v>175</v>
      </c>
      <c r="D26" s="11" t="s">
        <v>177</v>
      </c>
      <c r="E26" s="27" t="s">
        <v>204</v>
      </c>
    </row>
    <row r="27" spans="1:5" ht="30.75" customHeight="1" thickBot="1">
      <c r="A27" s="129"/>
      <c r="B27" s="12" t="s">
        <v>61</v>
      </c>
      <c r="C27" s="12" t="s">
        <v>176</v>
      </c>
      <c r="D27" s="12" t="s">
        <v>64</v>
      </c>
      <c r="E27" s="28" t="s">
        <v>205</v>
      </c>
    </row>
  </sheetData>
  <sheetProtection/>
  <mergeCells count="9">
    <mergeCell ref="A19:A21"/>
    <mergeCell ref="A22:A24"/>
    <mergeCell ref="A25:A27"/>
    <mergeCell ref="A1:E1"/>
    <mergeCell ref="A4:A6"/>
    <mergeCell ref="A7:A9"/>
    <mergeCell ref="A10:A12"/>
    <mergeCell ref="A13:A15"/>
    <mergeCell ref="A16:A18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27"/>
  <sheetViews>
    <sheetView showGridLines="0" view="pageBreakPreview" zoomScaleSheetLayoutView="100" zoomScalePageLayoutView="0" workbookViewId="0" topLeftCell="B1">
      <selection activeCell="AS41" sqref="AS41"/>
    </sheetView>
  </sheetViews>
  <sheetFormatPr defaultColWidth="2.50390625" defaultRowHeight="15" customHeight="1"/>
  <cols>
    <col min="1" max="1" width="0.6171875" style="1" customWidth="1"/>
    <col min="2" max="36" width="2.50390625" style="1" customWidth="1"/>
    <col min="37" max="37" width="0.74609375" style="1" customWidth="1"/>
    <col min="38" max="16384" width="2.50390625" style="1" customWidth="1"/>
  </cols>
  <sheetData>
    <row r="1" ht="5.25" customHeight="1"/>
    <row r="2" spans="2:19" ht="12.75" customHeight="1">
      <c r="B2" s="143" t="s">
        <v>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2:35" ht="12.7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39" t="s">
        <v>208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</row>
    <row r="4" spans="2:35" ht="2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6" ht="9.75" customHeight="1">
      <c r="B5" s="140" t="s">
        <v>209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2:36" ht="9.75" customHeigh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</row>
    <row r="7" spans="2:36" ht="9.75" customHeight="1">
      <c r="B7" s="141" t="s">
        <v>334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</row>
    <row r="8" spans="2:36" ht="9.75" customHeigh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</row>
    <row r="9" spans="1:36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9" customHeight="1">
      <c r="A10" s="3"/>
      <c r="B10" s="142" t="s">
        <v>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3"/>
      <c r="O10" s="3"/>
      <c r="P10" s="3"/>
      <c r="Q10" s="133" t="s">
        <v>305</v>
      </c>
      <c r="R10" s="134"/>
      <c r="S10" s="134"/>
      <c r="T10" s="134"/>
      <c r="U10" s="137"/>
      <c r="V10" s="133" t="s">
        <v>307</v>
      </c>
      <c r="W10" s="134"/>
      <c r="X10" s="134"/>
      <c r="Y10" s="134"/>
      <c r="Z10" s="137"/>
      <c r="AA10" s="133" t="s">
        <v>308</v>
      </c>
      <c r="AB10" s="134"/>
      <c r="AC10" s="134"/>
      <c r="AD10" s="134"/>
      <c r="AE10" s="137"/>
      <c r="AF10" s="133" t="s">
        <v>306</v>
      </c>
      <c r="AG10" s="134"/>
      <c r="AH10" s="134"/>
      <c r="AI10" s="134"/>
      <c r="AJ10" s="137"/>
    </row>
    <row r="11" spans="1:36" ht="9" customHeight="1">
      <c r="A11" s="3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3"/>
      <c r="O11" s="3"/>
      <c r="P11" s="3"/>
      <c r="Q11" s="135"/>
      <c r="R11" s="136"/>
      <c r="S11" s="136"/>
      <c r="T11" s="136"/>
      <c r="U11" s="138"/>
      <c r="V11" s="135"/>
      <c r="W11" s="136"/>
      <c r="X11" s="136"/>
      <c r="Y11" s="136"/>
      <c r="Z11" s="138"/>
      <c r="AA11" s="135"/>
      <c r="AB11" s="136"/>
      <c r="AC11" s="136"/>
      <c r="AD11" s="136"/>
      <c r="AE11" s="138"/>
      <c r="AF11" s="135"/>
      <c r="AG11" s="136"/>
      <c r="AH11" s="136"/>
      <c r="AI11" s="136"/>
      <c r="AJ11" s="138"/>
    </row>
    <row r="12" spans="1:36" ht="9" customHeight="1">
      <c r="A12" s="3"/>
      <c r="B12" s="3"/>
      <c r="C12" s="149" t="s">
        <v>16</v>
      </c>
      <c r="D12" s="149" t="s">
        <v>17</v>
      </c>
      <c r="E12" s="149"/>
      <c r="F12" s="149"/>
      <c r="G12" s="149"/>
      <c r="H12" s="125" t="s">
        <v>73</v>
      </c>
      <c r="I12" s="151"/>
      <c r="J12" s="151"/>
      <c r="K12" s="151"/>
      <c r="L12" s="151"/>
      <c r="M12" s="151"/>
      <c r="N12" s="151"/>
      <c r="O12" s="151"/>
      <c r="P12" s="152"/>
      <c r="Q12" s="133" t="s">
        <v>311</v>
      </c>
      <c r="R12" s="134"/>
      <c r="S12" s="134"/>
      <c r="T12" s="134"/>
      <c r="U12" s="134"/>
      <c r="V12" s="133" t="s">
        <v>314</v>
      </c>
      <c r="W12" s="134"/>
      <c r="X12" s="134"/>
      <c r="Y12" s="134"/>
      <c r="Z12" s="134"/>
      <c r="AA12" s="133" t="s">
        <v>320</v>
      </c>
      <c r="AB12" s="134"/>
      <c r="AC12" s="134"/>
      <c r="AD12" s="134"/>
      <c r="AE12" s="134"/>
      <c r="AF12" s="133" t="s">
        <v>324</v>
      </c>
      <c r="AG12" s="134"/>
      <c r="AH12" s="134"/>
      <c r="AI12" s="134"/>
      <c r="AJ12" s="137"/>
    </row>
    <row r="13" spans="1:36" ht="9" customHeight="1">
      <c r="A13" s="3"/>
      <c r="B13" s="3"/>
      <c r="C13" s="149"/>
      <c r="D13" s="149"/>
      <c r="E13" s="149"/>
      <c r="F13" s="149"/>
      <c r="G13" s="149"/>
      <c r="H13" s="153"/>
      <c r="I13" s="154"/>
      <c r="J13" s="154"/>
      <c r="K13" s="154"/>
      <c r="L13" s="154"/>
      <c r="M13" s="154"/>
      <c r="N13" s="154"/>
      <c r="O13" s="154"/>
      <c r="P13" s="155"/>
      <c r="Q13" s="135"/>
      <c r="R13" s="136"/>
      <c r="S13" s="136"/>
      <c r="T13" s="136"/>
      <c r="U13" s="136"/>
      <c r="V13" s="135"/>
      <c r="W13" s="136"/>
      <c r="X13" s="136"/>
      <c r="Y13" s="136"/>
      <c r="Z13" s="136"/>
      <c r="AA13" s="135"/>
      <c r="AB13" s="136"/>
      <c r="AC13" s="136"/>
      <c r="AD13" s="136"/>
      <c r="AE13" s="136"/>
      <c r="AF13" s="135"/>
      <c r="AG13" s="136"/>
      <c r="AH13" s="136"/>
      <c r="AI13" s="136"/>
      <c r="AJ13" s="138"/>
    </row>
    <row r="14" spans="1:36" ht="9" customHeight="1">
      <c r="A14" s="3"/>
      <c r="B14" s="3"/>
      <c r="C14" s="149" t="s">
        <v>75</v>
      </c>
      <c r="D14" s="149" t="s">
        <v>224</v>
      </c>
      <c r="E14" s="149"/>
      <c r="F14" s="149"/>
      <c r="G14" s="149"/>
      <c r="H14" s="125" t="s">
        <v>76</v>
      </c>
      <c r="I14" s="151"/>
      <c r="J14" s="151"/>
      <c r="K14" s="151"/>
      <c r="L14" s="151"/>
      <c r="M14" s="151"/>
      <c r="N14" s="151"/>
      <c r="O14" s="151"/>
      <c r="P14" s="152"/>
      <c r="Q14" s="133" t="s">
        <v>310</v>
      </c>
      <c r="R14" s="134"/>
      <c r="S14" s="134"/>
      <c r="T14" s="134"/>
      <c r="U14" s="134"/>
      <c r="V14" s="133" t="s">
        <v>315</v>
      </c>
      <c r="W14" s="134"/>
      <c r="X14" s="134"/>
      <c r="Y14" s="134"/>
      <c r="Z14" s="134"/>
      <c r="AA14" s="133" t="s">
        <v>321</v>
      </c>
      <c r="AB14" s="134"/>
      <c r="AC14" s="134"/>
      <c r="AD14" s="134"/>
      <c r="AE14" s="134"/>
      <c r="AF14" s="133" t="s">
        <v>325</v>
      </c>
      <c r="AG14" s="134"/>
      <c r="AH14" s="134"/>
      <c r="AI14" s="134"/>
      <c r="AJ14" s="137"/>
    </row>
    <row r="15" spans="1:36" ht="9" customHeight="1">
      <c r="A15" s="3"/>
      <c r="B15" s="3"/>
      <c r="C15" s="149"/>
      <c r="D15" s="149"/>
      <c r="E15" s="149"/>
      <c r="F15" s="149"/>
      <c r="G15" s="149"/>
      <c r="H15" s="153"/>
      <c r="I15" s="154"/>
      <c r="J15" s="154"/>
      <c r="K15" s="154"/>
      <c r="L15" s="154"/>
      <c r="M15" s="154"/>
      <c r="N15" s="154"/>
      <c r="O15" s="154"/>
      <c r="P15" s="155"/>
      <c r="Q15" s="135"/>
      <c r="R15" s="136"/>
      <c r="S15" s="136"/>
      <c r="T15" s="136"/>
      <c r="U15" s="136"/>
      <c r="V15" s="135"/>
      <c r="W15" s="136"/>
      <c r="X15" s="136"/>
      <c r="Y15" s="136"/>
      <c r="Z15" s="136"/>
      <c r="AA15" s="135"/>
      <c r="AB15" s="136"/>
      <c r="AC15" s="136"/>
      <c r="AD15" s="136"/>
      <c r="AE15" s="136"/>
      <c r="AF15" s="135"/>
      <c r="AG15" s="136"/>
      <c r="AH15" s="136"/>
      <c r="AI15" s="136"/>
      <c r="AJ15" s="138"/>
    </row>
    <row r="16" spans="1:36" ht="9" customHeight="1">
      <c r="A16" s="3"/>
      <c r="B16" s="3"/>
      <c r="C16" s="149" t="s">
        <v>78</v>
      </c>
      <c r="D16" s="149" t="s">
        <v>225</v>
      </c>
      <c r="E16" s="149"/>
      <c r="F16" s="149"/>
      <c r="G16" s="149"/>
      <c r="H16" s="150" t="s">
        <v>74</v>
      </c>
      <c r="I16" s="151"/>
      <c r="J16" s="151"/>
      <c r="K16" s="151"/>
      <c r="L16" s="151"/>
      <c r="M16" s="151"/>
      <c r="N16" s="151"/>
      <c r="O16" s="151"/>
      <c r="P16" s="152"/>
      <c r="Q16" s="133" t="s">
        <v>312</v>
      </c>
      <c r="R16" s="134"/>
      <c r="S16" s="134"/>
      <c r="T16" s="134"/>
      <c r="U16" s="134"/>
      <c r="V16" s="133" t="s">
        <v>316</v>
      </c>
      <c r="W16" s="134"/>
      <c r="X16" s="134"/>
      <c r="Y16" s="134"/>
      <c r="Z16" s="134"/>
      <c r="AA16" s="133" t="s">
        <v>322</v>
      </c>
      <c r="AB16" s="134"/>
      <c r="AC16" s="134"/>
      <c r="AD16" s="134"/>
      <c r="AE16" s="134"/>
      <c r="AF16" s="133" t="s">
        <v>326</v>
      </c>
      <c r="AG16" s="134"/>
      <c r="AH16" s="134"/>
      <c r="AI16" s="134"/>
      <c r="AJ16" s="137"/>
    </row>
    <row r="17" spans="1:36" ht="9" customHeight="1">
      <c r="A17" s="3"/>
      <c r="B17" s="3"/>
      <c r="C17" s="149"/>
      <c r="D17" s="149"/>
      <c r="E17" s="149"/>
      <c r="F17" s="149"/>
      <c r="G17" s="149"/>
      <c r="H17" s="153"/>
      <c r="I17" s="154"/>
      <c r="J17" s="154"/>
      <c r="K17" s="154"/>
      <c r="L17" s="154"/>
      <c r="M17" s="154"/>
      <c r="N17" s="154"/>
      <c r="O17" s="154"/>
      <c r="P17" s="155"/>
      <c r="Q17" s="135"/>
      <c r="R17" s="136"/>
      <c r="S17" s="136"/>
      <c r="T17" s="136"/>
      <c r="U17" s="136"/>
      <c r="V17" s="135"/>
      <c r="W17" s="136"/>
      <c r="X17" s="136"/>
      <c r="Y17" s="136"/>
      <c r="Z17" s="136"/>
      <c r="AA17" s="135"/>
      <c r="AB17" s="136"/>
      <c r="AC17" s="136"/>
      <c r="AD17" s="136"/>
      <c r="AE17" s="136"/>
      <c r="AF17" s="135"/>
      <c r="AG17" s="136"/>
      <c r="AH17" s="136"/>
      <c r="AI17" s="136"/>
      <c r="AJ17" s="138"/>
    </row>
    <row r="18" spans="1:36" ht="9" customHeight="1">
      <c r="A18" s="3"/>
      <c r="B18" s="3"/>
      <c r="C18" s="149" t="s">
        <v>80</v>
      </c>
      <c r="D18" s="149" t="s">
        <v>226</v>
      </c>
      <c r="E18" s="149"/>
      <c r="F18" s="149"/>
      <c r="G18" s="149"/>
      <c r="H18" s="150" t="s">
        <v>77</v>
      </c>
      <c r="I18" s="151"/>
      <c r="J18" s="151"/>
      <c r="K18" s="151"/>
      <c r="L18" s="151"/>
      <c r="M18" s="151"/>
      <c r="N18" s="151"/>
      <c r="O18" s="151"/>
      <c r="P18" s="152"/>
      <c r="Q18" s="133" t="s">
        <v>313</v>
      </c>
      <c r="R18" s="134"/>
      <c r="S18" s="134"/>
      <c r="T18" s="134"/>
      <c r="U18" s="134"/>
      <c r="V18" s="133" t="s">
        <v>317</v>
      </c>
      <c r="W18" s="134"/>
      <c r="X18" s="134"/>
      <c r="Y18" s="134"/>
      <c r="Z18" s="134"/>
      <c r="AA18" s="133" t="s">
        <v>323</v>
      </c>
      <c r="AB18" s="134"/>
      <c r="AC18" s="134"/>
      <c r="AD18" s="134"/>
      <c r="AE18" s="134"/>
      <c r="AF18" s="133" t="s">
        <v>327</v>
      </c>
      <c r="AG18" s="134"/>
      <c r="AH18" s="134"/>
      <c r="AI18" s="134"/>
      <c r="AJ18" s="137"/>
    </row>
    <row r="19" spans="1:36" ht="9" customHeight="1">
      <c r="A19" s="3"/>
      <c r="B19" s="3"/>
      <c r="C19" s="149"/>
      <c r="D19" s="149"/>
      <c r="E19" s="149"/>
      <c r="F19" s="149"/>
      <c r="G19" s="149"/>
      <c r="H19" s="153"/>
      <c r="I19" s="154"/>
      <c r="J19" s="154"/>
      <c r="K19" s="154"/>
      <c r="L19" s="154"/>
      <c r="M19" s="154"/>
      <c r="N19" s="154"/>
      <c r="O19" s="154"/>
      <c r="P19" s="155"/>
      <c r="Q19" s="135"/>
      <c r="R19" s="136"/>
      <c r="S19" s="136"/>
      <c r="T19" s="136"/>
      <c r="U19" s="136"/>
      <c r="V19" s="135"/>
      <c r="W19" s="136"/>
      <c r="X19" s="136"/>
      <c r="Y19" s="136"/>
      <c r="Z19" s="136"/>
      <c r="AA19" s="135"/>
      <c r="AB19" s="136"/>
      <c r="AC19" s="136"/>
      <c r="AD19" s="136"/>
      <c r="AE19" s="136"/>
      <c r="AF19" s="135"/>
      <c r="AG19" s="136"/>
      <c r="AH19" s="136"/>
      <c r="AI19" s="136"/>
      <c r="AJ19" s="138"/>
    </row>
    <row r="20" spans="1:36" ht="9" customHeight="1">
      <c r="A20" s="3"/>
      <c r="B20" s="3"/>
      <c r="C20" s="149" t="s">
        <v>82</v>
      </c>
      <c r="D20" s="149" t="s">
        <v>227</v>
      </c>
      <c r="E20" s="149"/>
      <c r="F20" s="149"/>
      <c r="G20" s="149"/>
      <c r="H20" s="150" t="s">
        <v>79</v>
      </c>
      <c r="I20" s="151"/>
      <c r="J20" s="151"/>
      <c r="K20" s="151"/>
      <c r="L20" s="151"/>
      <c r="M20" s="151"/>
      <c r="N20" s="151"/>
      <c r="O20" s="151"/>
      <c r="P20" s="152"/>
      <c r="Q20" s="133" t="s">
        <v>328</v>
      </c>
      <c r="R20" s="134"/>
      <c r="S20" s="134"/>
      <c r="T20" s="134"/>
      <c r="U20" s="134"/>
      <c r="V20" s="133" t="s">
        <v>318</v>
      </c>
      <c r="W20" s="134"/>
      <c r="X20" s="134"/>
      <c r="Y20" s="134"/>
      <c r="Z20" s="134"/>
      <c r="AA20" s="133" t="s">
        <v>330</v>
      </c>
      <c r="AB20" s="134"/>
      <c r="AC20" s="134"/>
      <c r="AD20" s="134"/>
      <c r="AE20" s="134"/>
      <c r="AF20" s="133" t="s">
        <v>332</v>
      </c>
      <c r="AG20" s="134"/>
      <c r="AH20" s="134"/>
      <c r="AI20" s="134"/>
      <c r="AJ20" s="137"/>
    </row>
    <row r="21" spans="1:36" ht="9" customHeight="1">
      <c r="A21" s="3"/>
      <c r="B21" s="3"/>
      <c r="C21" s="149"/>
      <c r="D21" s="149"/>
      <c r="E21" s="149"/>
      <c r="F21" s="149"/>
      <c r="G21" s="149"/>
      <c r="H21" s="153"/>
      <c r="I21" s="154"/>
      <c r="J21" s="154"/>
      <c r="K21" s="154"/>
      <c r="L21" s="154"/>
      <c r="M21" s="154"/>
      <c r="N21" s="154"/>
      <c r="O21" s="154"/>
      <c r="P21" s="155"/>
      <c r="Q21" s="135"/>
      <c r="R21" s="136"/>
      <c r="S21" s="136"/>
      <c r="T21" s="136"/>
      <c r="U21" s="136"/>
      <c r="V21" s="135"/>
      <c r="W21" s="136"/>
      <c r="X21" s="136"/>
      <c r="Y21" s="136"/>
      <c r="Z21" s="136"/>
      <c r="AA21" s="135"/>
      <c r="AB21" s="136"/>
      <c r="AC21" s="136"/>
      <c r="AD21" s="136"/>
      <c r="AE21" s="136"/>
      <c r="AF21" s="135"/>
      <c r="AG21" s="136"/>
      <c r="AH21" s="136"/>
      <c r="AI21" s="136"/>
      <c r="AJ21" s="138"/>
    </row>
    <row r="22" spans="1:36" ht="9" customHeight="1">
      <c r="A22" s="3"/>
      <c r="B22" s="3"/>
      <c r="C22" s="149" t="s">
        <v>83</v>
      </c>
      <c r="D22" s="149" t="s">
        <v>228</v>
      </c>
      <c r="E22" s="149"/>
      <c r="F22" s="149"/>
      <c r="G22" s="149"/>
      <c r="H22" s="150" t="s">
        <v>81</v>
      </c>
      <c r="I22" s="151"/>
      <c r="J22" s="151"/>
      <c r="K22" s="151"/>
      <c r="L22" s="151"/>
      <c r="M22" s="151"/>
      <c r="N22" s="151"/>
      <c r="O22" s="151"/>
      <c r="P22" s="152"/>
      <c r="Q22" s="133" t="s">
        <v>329</v>
      </c>
      <c r="R22" s="134"/>
      <c r="S22" s="134"/>
      <c r="T22" s="134"/>
      <c r="U22" s="134"/>
      <c r="V22" s="133" t="s">
        <v>319</v>
      </c>
      <c r="W22" s="134"/>
      <c r="X22" s="134"/>
      <c r="Y22" s="134"/>
      <c r="Z22" s="134"/>
      <c r="AA22" s="133" t="s">
        <v>331</v>
      </c>
      <c r="AB22" s="134"/>
      <c r="AC22" s="134"/>
      <c r="AD22" s="134"/>
      <c r="AE22" s="134"/>
      <c r="AF22" s="133" t="s">
        <v>333</v>
      </c>
      <c r="AG22" s="134"/>
      <c r="AH22" s="134"/>
      <c r="AI22" s="134"/>
      <c r="AJ22" s="137"/>
    </row>
    <row r="23" spans="1:36" ht="9" customHeight="1">
      <c r="A23" s="3"/>
      <c r="B23" s="3"/>
      <c r="C23" s="149"/>
      <c r="D23" s="149"/>
      <c r="E23" s="149"/>
      <c r="F23" s="149"/>
      <c r="G23" s="149"/>
      <c r="H23" s="153"/>
      <c r="I23" s="154"/>
      <c r="J23" s="154"/>
      <c r="K23" s="154"/>
      <c r="L23" s="154"/>
      <c r="M23" s="154"/>
      <c r="N23" s="154"/>
      <c r="O23" s="154"/>
      <c r="P23" s="155"/>
      <c r="Q23" s="135"/>
      <c r="R23" s="136"/>
      <c r="S23" s="136"/>
      <c r="T23" s="136"/>
      <c r="U23" s="136"/>
      <c r="V23" s="135"/>
      <c r="W23" s="136"/>
      <c r="X23" s="136"/>
      <c r="Y23" s="136"/>
      <c r="Z23" s="136"/>
      <c r="AA23" s="135"/>
      <c r="AB23" s="136"/>
      <c r="AC23" s="136"/>
      <c r="AD23" s="136"/>
      <c r="AE23" s="136"/>
      <c r="AF23" s="135"/>
      <c r="AG23" s="136"/>
      <c r="AH23" s="136"/>
      <c r="AI23" s="136"/>
      <c r="AJ23" s="138"/>
    </row>
    <row r="24" spans="1:36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6" customHeight="1">
      <c r="A25" s="3"/>
      <c r="B25" s="3"/>
      <c r="C25" s="126" t="s">
        <v>84</v>
      </c>
      <c r="D25" s="126"/>
      <c r="E25" s="126"/>
      <c r="F25" s="126"/>
      <c r="G25" s="126"/>
      <c r="H25" s="126"/>
      <c r="I25" s="126"/>
      <c r="J25" s="126"/>
      <c r="K25" s="126"/>
      <c r="L25" s="124" t="s">
        <v>210</v>
      </c>
      <c r="M25" s="124"/>
      <c r="N25" s="124"/>
      <c r="O25" s="124"/>
      <c r="P25" s="124"/>
      <c r="Q25" s="124" t="s">
        <v>211</v>
      </c>
      <c r="R25" s="124"/>
      <c r="S25" s="124"/>
      <c r="T25" s="124"/>
      <c r="U25" s="124"/>
      <c r="V25" s="124" t="s">
        <v>212</v>
      </c>
      <c r="W25" s="124"/>
      <c r="X25" s="124"/>
      <c r="Y25" s="124"/>
      <c r="Z25" s="124"/>
      <c r="AA25" s="149" t="s">
        <v>13</v>
      </c>
      <c r="AB25" s="149"/>
      <c r="AC25" s="149" t="s">
        <v>11</v>
      </c>
      <c r="AD25" s="149"/>
      <c r="AE25" s="149" t="s">
        <v>12</v>
      </c>
      <c r="AF25" s="149"/>
      <c r="AG25" s="149" t="s">
        <v>14</v>
      </c>
      <c r="AH25" s="149"/>
      <c r="AI25" s="149" t="s">
        <v>15</v>
      </c>
      <c r="AJ25" s="149"/>
    </row>
    <row r="26" spans="1:36" ht="6" customHeight="1">
      <c r="A26" s="3"/>
      <c r="B26" s="3"/>
      <c r="C26" s="126"/>
      <c r="D26" s="126"/>
      <c r="E26" s="126"/>
      <c r="F26" s="126"/>
      <c r="G26" s="126"/>
      <c r="H26" s="126"/>
      <c r="I26" s="126"/>
      <c r="J26" s="126"/>
      <c r="K26" s="126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</row>
    <row r="27" spans="1:36" ht="6" customHeight="1">
      <c r="A27" s="3"/>
      <c r="B27" s="3"/>
      <c r="C27" s="126"/>
      <c r="D27" s="126"/>
      <c r="E27" s="126"/>
      <c r="F27" s="126"/>
      <c r="G27" s="126"/>
      <c r="H27" s="126"/>
      <c r="I27" s="126"/>
      <c r="J27" s="126"/>
      <c r="K27" s="126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</row>
    <row r="28" spans="1:36" ht="6" customHeight="1">
      <c r="A28" s="3"/>
      <c r="B28" s="3"/>
      <c r="C28" s="149" t="s">
        <v>85</v>
      </c>
      <c r="D28" s="111" t="s">
        <v>364</v>
      </c>
      <c r="E28" s="112"/>
      <c r="F28" s="112"/>
      <c r="G28" s="112"/>
      <c r="H28" s="112"/>
      <c r="I28" s="112"/>
      <c r="J28" s="112"/>
      <c r="K28" s="113"/>
      <c r="L28" s="123"/>
      <c r="M28" s="123"/>
      <c r="N28" s="123"/>
      <c r="O28" s="123"/>
      <c r="P28" s="123"/>
      <c r="Q28" s="107" t="str">
        <f>IF(S28="","",IF(S28&lt;U28,"●",IF(S28&gt;U28,"○","△")))</f>
        <v>●</v>
      </c>
      <c r="R28" s="134"/>
      <c r="S28" s="134" t="s">
        <v>353</v>
      </c>
      <c r="T28" s="134" t="s">
        <v>347</v>
      </c>
      <c r="U28" s="137" t="s">
        <v>354</v>
      </c>
      <c r="V28" s="107" t="str">
        <f>IF(X28="","",IF(X28&lt;Z28,"●",IF(X28&gt;Z28,"○","△")))</f>
        <v>○</v>
      </c>
      <c r="W28" s="134"/>
      <c r="X28" s="134" t="s">
        <v>358</v>
      </c>
      <c r="Y28" s="134" t="s">
        <v>347</v>
      </c>
      <c r="Z28" s="137" t="s">
        <v>349</v>
      </c>
      <c r="AA28" s="117">
        <f>IF(Q28="","",IF(Q28="○",3,IF(Q28="△",1,0))+IF(V28="○",3,IF(V28="△",1,0)))</f>
        <v>3</v>
      </c>
      <c r="AB28" s="117"/>
      <c r="AC28" s="117">
        <f>IF(S28="","",S28+X28)</f>
        <v>2</v>
      </c>
      <c r="AD28" s="117"/>
      <c r="AE28" s="117">
        <f>IF(U28="","",U28+Z28)</f>
        <v>2</v>
      </c>
      <c r="AF28" s="117"/>
      <c r="AG28" s="117">
        <f>IF(AC28="","",AC28-AE28)</f>
        <v>0</v>
      </c>
      <c r="AH28" s="117"/>
      <c r="AI28" s="119" t="s">
        <v>352</v>
      </c>
      <c r="AJ28" s="119"/>
    </row>
    <row r="29" spans="1:36" ht="6" customHeight="1">
      <c r="A29" s="3"/>
      <c r="B29" s="3"/>
      <c r="C29" s="149"/>
      <c r="D29" s="114"/>
      <c r="E29" s="115"/>
      <c r="F29" s="115"/>
      <c r="G29" s="115"/>
      <c r="H29" s="115"/>
      <c r="I29" s="115"/>
      <c r="J29" s="115"/>
      <c r="K29" s="116"/>
      <c r="L29" s="123"/>
      <c r="M29" s="123"/>
      <c r="N29" s="123"/>
      <c r="O29" s="123"/>
      <c r="P29" s="123"/>
      <c r="Q29" s="108"/>
      <c r="R29" s="120"/>
      <c r="S29" s="120"/>
      <c r="T29" s="120"/>
      <c r="U29" s="122"/>
      <c r="V29" s="108"/>
      <c r="W29" s="120"/>
      <c r="X29" s="120"/>
      <c r="Y29" s="120"/>
      <c r="Z29" s="122"/>
      <c r="AA29" s="117"/>
      <c r="AB29" s="117"/>
      <c r="AC29" s="117"/>
      <c r="AD29" s="117"/>
      <c r="AE29" s="117"/>
      <c r="AF29" s="117"/>
      <c r="AG29" s="117"/>
      <c r="AH29" s="117"/>
      <c r="AI29" s="119"/>
      <c r="AJ29" s="119"/>
    </row>
    <row r="30" spans="1:36" ht="6" customHeight="1">
      <c r="A30" s="3"/>
      <c r="B30" s="3"/>
      <c r="C30" s="149"/>
      <c r="D30" s="104"/>
      <c r="E30" s="105"/>
      <c r="F30" s="105"/>
      <c r="G30" s="105"/>
      <c r="H30" s="105"/>
      <c r="I30" s="105"/>
      <c r="J30" s="105"/>
      <c r="K30" s="106"/>
      <c r="L30" s="123"/>
      <c r="M30" s="123"/>
      <c r="N30" s="123"/>
      <c r="O30" s="123"/>
      <c r="P30" s="123"/>
      <c r="Q30" s="109"/>
      <c r="R30" s="121"/>
      <c r="S30" s="121"/>
      <c r="T30" s="121"/>
      <c r="U30" s="110"/>
      <c r="V30" s="109"/>
      <c r="W30" s="121"/>
      <c r="X30" s="121"/>
      <c r="Y30" s="121"/>
      <c r="Z30" s="110"/>
      <c r="AA30" s="117"/>
      <c r="AB30" s="117"/>
      <c r="AC30" s="117"/>
      <c r="AD30" s="117"/>
      <c r="AE30" s="117"/>
      <c r="AF30" s="117"/>
      <c r="AG30" s="117"/>
      <c r="AH30" s="117"/>
      <c r="AI30" s="119"/>
      <c r="AJ30" s="119"/>
    </row>
    <row r="31" spans="1:36" ht="6" customHeight="1">
      <c r="A31" s="3"/>
      <c r="B31" s="3"/>
      <c r="C31" s="149" t="s">
        <v>86</v>
      </c>
      <c r="D31" s="111" t="s">
        <v>359</v>
      </c>
      <c r="E31" s="112"/>
      <c r="F31" s="112"/>
      <c r="G31" s="112"/>
      <c r="H31" s="112"/>
      <c r="I31" s="112"/>
      <c r="J31" s="112"/>
      <c r="K31" s="113"/>
      <c r="L31" s="107" t="str">
        <f>IF(N31="","",IF(N31&lt;P31,"●",IF(N31&gt;P31,"○","△")))</f>
        <v>○</v>
      </c>
      <c r="M31" s="134"/>
      <c r="N31" s="134" t="s">
        <v>354</v>
      </c>
      <c r="O31" s="134" t="s">
        <v>347</v>
      </c>
      <c r="P31" s="137" t="s">
        <v>350</v>
      </c>
      <c r="Q31" s="123"/>
      <c r="R31" s="123"/>
      <c r="S31" s="123"/>
      <c r="T31" s="123"/>
      <c r="U31" s="123"/>
      <c r="V31" s="107" t="str">
        <f>IF(X31="","",IF(X31&lt;Z31,"●",IF(X31&gt;Z31,"○","△")))</f>
        <v>○</v>
      </c>
      <c r="W31" s="134"/>
      <c r="X31" s="134" t="s">
        <v>355</v>
      </c>
      <c r="Y31" s="134" t="s">
        <v>347</v>
      </c>
      <c r="Z31" s="137" t="s">
        <v>350</v>
      </c>
      <c r="AA31" s="117">
        <f>IF(L31="","",IF(L31="○",3,IF(L31="△",1,0))+IF(V31="○",3,IF(V31="△",1,0)))</f>
        <v>6</v>
      </c>
      <c r="AB31" s="117"/>
      <c r="AC31" s="117">
        <f>IF(N31="","",N31+X31)</f>
        <v>5</v>
      </c>
      <c r="AD31" s="117"/>
      <c r="AE31" s="117">
        <f>IF(P31="","",P31+Z31)</f>
        <v>0</v>
      </c>
      <c r="AF31" s="117"/>
      <c r="AG31" s="117">
        <f>IF(AC31="","",AC31-AE31)</f>
        <v>5</v>
      </c>
      <c r="AH31" s="117"/>
      <c r="AI31" s="118" t="s">
        <v>349</v>
      </c>
      <c r="AJ31" s="118"/>
    </row>
    <row r="32" spans="1:36" ht="6" customHeight="1">
      <c r="A32" s="3"/>
      <c r="B32" s="3"/>
      <c r="C32" s="149"/>
      <c r="D32" s="114"/>
      <c r="E32" s="115"/>
      <c r="F32" s="115"/>
      <c r="G32" s="115"/>
      <c r="H32" s="115"/>
      <c r="I32" s="115"/>
      <c r="J32" s="115"/>
      <c r="K32" s="116"/>
      <c r="L32" s="108"/>
      <c r="M32" s="120"/>
      <c r="N32" s="120"/>
      <c r="O32" s="120"/>
      <c r="P32" s="122"/>
      <c r="Q32" s="123"/>
      <c r="R32" s="123"/>
      <c r="S32" s="123"/>
      <c r="T32" s="123"/>
      <c r="U32" s="123"/>
      <c r="V32" s="108"/>
      <c r="W32" s="120"/>
      <c r="X32" s="120"/>
      <c r="Y32" s="120"/>
      <c r="Z32" s="122"/>
      <c r="AA32" s="117"/>
      <c r="AB32" s="117"/>
      <c r="AC32" s="117"/>
      <c r="AD32" s="117"/>
      <c r="AE32" s="117"/>
      <c r="AF32" s="117"/>
      <c r="AG32" s="117"/>
      <c r="AH32" s="117"/>
      <c r="AI32" s="118"/>
      <c r="AJ32" s="118"/>
    </row>
    <row r="33" spans="1:36" ht="6" customHeight="1">
      <c r="A33" s="3"/>
      <c r="B33" s="3"/>
      <c r="C33" s="149"/>
      <c r="D33" s="104"/>
      <c r="E33" s="105"/>
      <c r="F33" s="105"/>
      <c r="G33" s="105"/>
      <c r="H33" s="105"/>
      <c r="I33" s="105"/>
      <c r="J33" s="105"/>
      <c r="K33" s="106"/>
      <c r="L33" s="109"/>
      <c r="M33" s="121"/>
      <c r="N33" s="121"/>
      <c r="O33" s="121"/>
      <c r="P33" s="110"/>
      <c r="Q33" s="123"/>
      <c r="R33" s="123"/>
      <c r="S33" s="123"/>
      <c r="T33" s="123"/>
      <c r="U33" s="123"/>
      <c r="V33" s="109"/>
      <c r="W33" s="121"/>
      <c r="X33" s="121"/>
      <c r="Y33" s="121"/>
      <c r="Z33" s="110"/>
      <c r="AA33" s="117"/>
      <c r="AB33" s="117"/>
      <c r="AC33" s="117"/>
      <c r="AD33" s="117"/>
      <c r="AE33" s="117"/>
      <c r="AF33" s="117"/>
      <c r="AG33" s="117"/>
      <c r="AH33" s="117"/>
      <c r="AI33" s="118"/>
      <c r="AJ33" s="118"/>
    </row>
    <row r="34" spans="1:36" ht="6" customHeight="1">
      <c r="A34" s="3"/>
      <c r="B34" s="3"/>
      <c r="C34" s="149" t="s">
        <v>87</v>
      </c>
      <c r="D34" s="111" t="s">
        <v>365</v>
      </c>
      <c r="E34" s="112"/>
      <c r="F34" s="112"/>
      <c r="G34" s="112"/>
      <c r="H34" s="112"/>
      <c r="I34" s="112"/>
      <c r="J34" s="112"/>
      <c r="K34" s="113"/>
      <c r="L34" s="107" t="str">
        <f>IF(N34="","",IF(N34&lt;P34,"●",IF(N34&gt;P34,"○","△")))</f>
        <v>●</v>
      </c>
      <c r="M34" s="134"/>
      <c r="N34" s="134" t="s">
        <v>354</v>
      </c>
      <c r="O34" s="134" t="s">
        <v>347</v>
      </c>
      <c r="P34" s="137" t="s">
        <v>358</v>
      </c>
      <c r="Q34" s="107" t="str">
        <f>IF(S34="","",IF(S34&lt;U34,"●",IF(S34&gt;U34,"○","△")))</f>
        <v>●</v>
      </c>
      <c r="R34" s="134"/>
      <c r="S34" s="134" t="s">
        <v>350</v>
      </c>
      <c r="T34" s="134" t="s">
        <v>347</v>
      </c>
      <c r="U34" s="137" t="s">
        <v>360</v>
      </c>
      <c r="V34" s="123"/>
      <c r="W34" s="123"/>
      <c r="X34" s="123"/>
      <c r="Y34" s="123"/>
      <c r="Z34" s="123"/>
      <c r="AA34" s="117">
        <f>IF(Q34="","",IF(L34="○",3,IF(L34="△",1,0))+IF(Q34="○",3,IF(Q34="△",1,0)))</f>
        <v>0</v>
      </c>
      <c r="AB34" s="117"/>
      <c r="AC34" s="117">
        <f>IF(S34="","",S34+N34)</f>
        <v>1</v>
      </c>
      <c r="AD34" s="117"/>
      <c r="AE34" s="117">
        <f>IF(U34="","",U34+P34)</f>
        <v>6</v>
      </c>
      <c r="AF34" s="117"/>
      <c r="AG34" s="117">
        <f>IF(AC34="","",AC34-AE34)</f>
        <v>-5</v>
      </c>
      <c r="AH34" s="117"/>
      <c r="AI34" s="149" t="s">
        <v>351</v>
      </c>
      <c r="AJ34" s="149"/>
    </row>
    <row r="35" spans="1:36" ht="6" customHeight="1">
      <c r="A35" s="3"/>
      <c r="B35" s="3"/>
      <c r="C35" s="149"/>
      <c r="D35" s="114"/>
      <c r="E35" s="115"/>
      <c r="F35" s="115"/>
      <c r="G35" s="115"/>
      <c r="H35" s="115"/>
      <c r="I35" s="115"/>
      <c r="J35" s="115"/>
      <c r="K35" s="116"/>
      <c r="L35" s="108"/>
      <c r="M35" s="120"/>
      <c r="N35" s="120"/>
      <c r="O35" s="120"/>
      <c r="P35" s="122"/>
      <c r="Q35" s="108"/>
      <c r="R35" s="120"/>
      <c r="S35" s="120"/>
      <c r="T35" s="120"/>
      <c r="U35" s="122"/>
      <c r="V35" s="123"/>
      <c r="W35" s="123"/>
      <c r="X35" s="123"/>
      <c r="Y35" s="123"/>
      <c r="Z35" s="123"/>
      <c r="AA35" s="117"/>
      <c r="AB35" s="117"/>
      <c r="AC35" s="117"/>
      <c r="AD35" s="117"/>
      <c r="AE35" s="117"/>
      <c r="AF35" s="117"/>
      <c r="AG35" s="117"/>
      <c r="AH35" s="117"/>
      <c r="AI35" s="149"/>
      <c r="AJ35" s="149"/>
    </row>
    <row r="36" spans="1:36" ht="6" customHeight="1">
      <c r="A36" s="3"/>
      <c r="B36" s="3"/>
      <c r="C36" s="149"/>
      <c r="D36" s="104"/>
      <c r="E36" s="105"/>
      <c r="F36" s="105"/>
      <c r="G36" s="105"/>
      <c r="H36" s="105"/>
      <c r="I36" s="105"/>
      <c r="J36" s="105"/>
      <c r="K36" s="106"/>
      <c r="L36" s="109"/>
      <c r="M36" s="121"/>
      <c r="N36" s="121"/>
      <c r="O36" s="121"/>
      <c r="P36" s="110"/>
      <c r="Q36" s="109"/>
      <c r="R36" s="121"/>
      <c r="S36" s="121"/>
      <c r="T36" s="121"/>
      <c r="U36" s="110"/>
      <c r="V36" s="123"/>
      <c r="W36" s="123"/>
      <c r="X36" s="123"/>
      <c r="Y36" s="123"/>
      <c r="Z36" s="123"/>
      <c r="AA36" s="117"/>
      <c r="AB36" s="117"/>
      <c r="AC36" s="117"/>
      <c r="AD36" s="117"/>
      <c r="AE36" s="117"/>
      <c r="AF36" s="117"/>
      <c r="AG36" s="117"/>
      <c r="AH36" s="117"/>
      <c r="AI36" s="149"/>
      <c r="AJ36" s="149"/>
    </row>
    <row r="37" spans="1:36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6" customHeight="1">
      <c r="A38" s="3"/>
      <c r="B38" s="3"/>
      <c r="C38" s="126" t="s">
        <v>88</v>
      </c>
      <c r="D38" s="126"/>
      <c r="E38" s="126"/>
      <c r="F38" s="126"/>
      <c r="G38" s="126"/>
      <c r="H38" s="126"/>
      <c r="I38" s="126"/>
      <c r="J38" s="126"/>
      <c r="K38" s="126"/>
      <c r="L38" s="124" t="s">
        <v>216</v>
      </c>
      <c r="M38" s="124"/>
      <c r="N38" s="124"/>
      <c r="O38" s="124"/>
      <c r="P38" s="124"/>
      <c r="Q38" s="124" t="s">
        <v>217</v>
      </c>
      <c r="R38" s="124"/>
      <c r="S38" s="124"/>
      <c r="T38" s="124"/>
      <c r="U38" s="124"/>
      <c r="V38" s="124" t="s">
        <v>218</v>
      </c>
      <c r="W38" s="124"/>
      <c r="X38" s="124"/>
      <c r="Y38" s="124"/>
      <c r="Z38" s="124"/>
      <c r="AA38" s="149" t="s">
        <v>13</v>
      </c>
      <c r="AB38" s="149"/>
      <c r="AC38" s="149" t="s">
        <v>11</v>
      </c>
      <c r="AD38" s="149"/>
      <c r="AE38" s="149" t="s">
        <v>12</v>
      </c>
      <c r="AF38" s="149"/>
      <c r="AG38" s="149" t="s">
        <v>14</v>
      </c>
      <c r="AH38" s="149"/>
      <c r="AI38" s="149" t="s">
        <v>15</v>
      </c>
      <c r="AJ38" s="149"/>
    </row>
    <row r="39" spans="1:36" ht="6" customHeight="1">
      <c r="A39" s="3"/>
      <c r="B39" s="3"/>
      <c r="C39" s="126"/>
      <c r="D39" s="126"/>
      <c r="E39" s="126"/>
      <c r="F39" s="126"/>
      <c r="G39" s="126"/>
      <c r="H39" s="126"/>
      <c r="I39" s="126"/>
      <c r="J39" s="126"/>
      <c r="K39" s="126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</row>
    <row r="40" spans="1:36" ht="6" customHeight="1">
      <c r="A40" s="3"/>
      <c r="B40" s="3"/>
      <c r="C40" s="126"/>
      <c r="D40" s="126"/>
      <c r="E40" s="126"/>
      <c r="F40" s="126"/>
      <c r="G40" s="126"/>
      <c r="H40" s="126"/>
      <c r="I40" s="126"/>
      <c r="J40" s="126"/>
      <c r="K40" s="126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</row>
    <row r="41" spans="1:36" ht="6" customHeight="1">
      <c r="A41" s="3"/>
      <c r="B41" s="3"/>
      <c r="C41" s="149" t="s">
        <v>89</v>
      </c>
      <c r="D41" s="111" t="s">
        <v>215</v>
      </c>
      <c r="E41" s="112"/>
      <c r="F41" s="112"/>
      <c r="G41" s="112"/>
      <c r="H41" s="112"/>
      <c r="I41" s="112"/>
      <c r="J41" s="112"/>
      <c r="K41" s="113"/>
      <c r="L41" s="123"/>
      <c r="M41" s="123"/>
      <c r="N41" s="123"/>
      <c r="O41" s="123"/>
      <c r="P41" s="123"/>
      <c r="Q41" s="107" t="str">
        <f>IF(S41="","",IF(S41&lt;U41,"●",IF(S41&gt;U41,"○","△")))</f>
        <v>△</v>
      </c>
      <c r="R41" s="134"/>
      <c r="S41" s="134" t="s">
        <v>350</v>
      </c>
      <c r="T41" s="134" t="s">
        <v>347</v>
      </c>
      <c r="U41" s="137" t="s">
        <v>350</v>
      </c>
      <c r="V41" s="107" t="str">
        <f>IF(X41="","",IF(X41&lt;Z41,"●",IF(X41&gt;Z41,"○","△")))</f>
        <v>●</v>
      </c>
      <c r="W41" s="134"/>
      <c r="X41" s="134" t="s">
        <v>348</v>
      </c>
      <c r="Y41" s="134" t="s">
        <v>347</v>
      </c>
      <c r="Z41" s="137" t="s">
        <v>354</v>
      </c>
      <c r="AA41" s="117">
        <f>IF(Q41="","",IF(Q41="○",3,IF(Q41="△",1,0))+IF(V41="○",3,IF(V41="△",1,0)))</f>
        <v>1</v>
      </c>
      <c r="AB41" s="117"/>
      <c r="AC41" s="117">
        <f>IF(S41="","",S41+X41)</f>
        <v>0</v>
      </c>
      <c r="AD41" s="117"/>
      <c r="AE41" s="117">
        <f>IF(U41="","",U41+Z41)</f>
        <v>1</v>
      </c>
      <c r="AF41" s="117"/>
      <c r="AG41" s="117">
        <f>IF(AC41="","",AC41-AE41)</f>
        <v>-1</v>
      </c>
      <c r="AH41" s="117"/>
      <c r="AI41" s="119" t="s">
        <v>358</v>
      </c>
      <c r="AJ41" s="119"/>
    </row>
    <row r="42" spans="1:36" ht="6" customHeight="1">
      <c r="A42" s="3"/>
      <c r="B42" s="3"/>
      <c r="C42" s="149"/>
      <c r="D42" s="114"/>
      <c r="E42" s="115"/>
      <c r="F42" s="115"/>
      <c r="G42" s="115"/>
      <c r="H42" s="115"/>
      <c r="I42" s="115"/>
      <c r="J42" s="115"/>
      <c r="K42" s="116"/>
      <c r="L42" s="123"/>
      <c r="M42" s="123"/>
      <c r="N42" s="123"/>
      <c r="O42" s="123"/>
      <c r="P42" s="123"/>
      <c r="Q42" s="108"/>
      <c r="R42" s="120"/>
      <c r="S42" s="120"/>
      <c r="T42" s="120"/>
      <c r="U42" s="122"/>
      <c r="V42" s="108"/>
      <c r="W42" s="120"/>
      <c r="X42" s="120"/>
      <c r="Y42" s="120"/>
      <c r="Z42" s="122"/>
      <c r="AA42" s="117"/>
      <c r="AB42" s="117"/>
      <c r="AC42" s="117"/>
      <c r="AD42" s="117"/>
      <c r="AE42" s="117"/>
      <c r="AF42" s="117"/>
      <c r="AG42" s="117"/>
      <c r="AH42" s="117"/>
      <c r="AI42" s="119"/>
      <c r="AJ42" s="119"/>
    </row>
    <row r="43" spans="1:36" ht="6" customHeight="1">
      <c r="A43" s="3"/>
      <c r="B43" s="3"/>
      <c r="C43" s="149"/>
      <c r="D43" s="104"/>
      <c r="E43" s="105"/>
      <c r="F43" s="105"/>
      <c r="G43" s="105"/>
      <c r="H43" s="105"/>
      <c r="I43" s="105"/>
      <c r="J43" s="105"/>
      <c r="K43" s="106"/>
      <c r="L43" s="123"/>
      <c r="M43" s="123"/>
      <c r="N43" s="123"/>
      <c r="O43" s="123"/>
      <c r="P43" s="123"/>
      <c r="Q43" s="109"/>
      <c r="R43" s="121"/>
      <c r="S43" s="121"/>
      <c r="T43" s="121"/>
      <c r="U43" s="110"/>
      <c r="V43" s="109"/>
      <c r="W43" s="121"/>
      <c r="X43" s="121"/>
      <c r="Y43" s="121"/>
      <c r="Z43" s="110"/>
      <c r="AA43" s="117"/>
      <c r="AB43" s="117"/>
      <c r="AC43" s="117"/>
      <c r="AD43" s="117"/>
      <c r="AE43" s="117"/>
      <c r="AF43" s="117"/>
      <c r="AG43" s="117"/>
      <c r="AH43" s="117"/>
      <c r="AI43" s="119"/>
      <c r="AJ43" s="119"/>
    </row>
    <row r="44" spans="1:36" ht="6" customHeight="1">
      <c r="A44" s="3"/>
      <c r="B44" s="3"/>
      <c r="C44" s="149" t="s">
        <v>90</v>
      </c>
      <c r="D44" s="111" t="s">
        <v>169</v>
      </c>
      <c r="E44" s="112"/>
      <c r="F44" s="112"/>
      <c r="G44" s="112"/>
      <c r="H44" s="112"/>
      <c r="I44" s="112"/>
      <c r="J44" s="112"/>
      <c r="K44" s="113"/>
      <c r="L44" s="107" t="str">
        <f>IF(N44="","",IF(N44&lt;P44,"●",IF(N44&gt;P44,"○","△")))</f>
        <v>△</v>
      </c>
      <c r="M44" s="134"/>
      <c r="N44" s="134" t="s">
        <v>350</v>
      </c>
      <c r="O44" s="134" t="s">
        <v>347</v>
      </c>
      <c r="P44" s="137" t="s">
        <v>350</v>
      </c>
      <c r="Q44" s="123"/>
      <c r="R44" s="123"/>
      <c r="S44" s="123"/>
      <c r="T44" s="123"/>
      <c r="U44" s="123"/>
      <c r="V44" s="107" t="str">
        <f>IF(X44="","",IF(X44&lt;Z44,"●",IF(X44&gt;Z44,"○","△")))</f>
        <v>●</v>
      </c>
      <c r="W44" s="134"/>
      <c r="X44" s="134" t="s">
        <v>348</v>
      </c>
      <c r="Y44" s="134" t="s">
        <v>347</v>
      </c>
      <c r="Z44" s="137" t="s">
        <v>357</v>
      </c>
      <c r="AA44" s="117">
        <f>IF(L44="","",IF(L44="○",3,IF(L44="△",1,0))+IF(V44="○",3,IF(V44="△",1,0)))</f>
        <v>1</v>
      </c>
      <c r="AB44" s="117"/>
      <c r="AC44" s="117">
        <f>IF(N44="","",N44+X44)</f>
        <v>0</v>
      </c>
      <c r="AD44" s="117"/>
      <c r="AE44" s="117">
        <f>IF(P44="","",P44+Z44)</f>
        <v>3</v>
      </c>
      <c r="AF44" s="117"/>
      <c r="AG44" s="117">
        <f>IF(AC44="","",AC44-AE44)</f>
        <v>-3</v>
      </c>
      <c r="AH44" s="117"/>
      <c r="AI44" s="149" t="s">
        <v>351</v>
      </c>
      <c r="AJ44" s="149"/>
    </row>
    <row r="45" spans="1:36" ht="6" customHeight="1">
      <c r="A45" s="3"/>
      <c r="B45" s="3"/>
      <c r="C45" s="149"/>
      <c r="D45" s="114"/>
      <c r="E45" s="115"/>
      <c r="F45" s="115"/>
      <c r="G45" s="115"/>
      <c r="H45" s="115"/>
      <c r="I45" s="115"/>
      <c r="J45" s="115"/>
      <c r="K45" s="116"/>
      <c r="L45" s="108"/>
      <c r="M45" s="120"/>
      <c r="N45" s="120"/>
      <c r="O45" s="120"/>
      <c r="P45" s="122"/>
      <c r="Q45" s="123"/>
      <c r="R45" s="123"/>
      <c r="S45" s="123"/>
      <c r="T45" s="123"/>
      <c r="U45" s="123"/>
      <c r="V45" s="108"/>
      <c r="W45" s="120"/>
      <c r="X45" s="120"/>
      <c r="Y45" s="120"/>
      <c r="Z45" s="122"/>
      <c r="AA45" s="117"/>
      <c r="AB45" s="117"/>
      <c r="AC45" s="117"/>
      <c r="AD45" s="117"/>
      <c r="AE45" s="117"/>
      <c r="AF45" s="117"/>
      <c r="AG45" s="117"/>
      <c r="AH45" s="117"/>
      <c r="AI45" s="149"/>
      <c r="AJ45" s="149"/>
    </row>
    <row r="46" spans="1:36" ht="6" customHeight="1">
      <c r="A46" s="3"/>
      <c r="B46" s="3"/>
      <c r="C46" s="149"/>
      <c r="D46" s="104"/>
      <c r="E46" s="105"/>
      <c r="F46" s="105"/>
      <c r="G46" s="105"/>
      <c r="H46" s="105"/>
      <c r="I46" s="105"/>
      <c r="J46" s="105"/>
      <c r="K46" s="106"/>
      <c r="L46" s="109"/>
      <c r="M46" s="121"/>
      <c r="N46" s="121"/>
      <c r="O46" s="121"/>
      <c r="P46" s="110"/>
      <c r="Q46" s="123"/>
      <c r="R46" s="123"/>
      <c r="S46" s="123"/>
      <c r="T46" s="123"/>
      <c r="U46" s="123"/>
      <c r="V46" s="109"/>
      <c r="W46" s="121"/>
      <c r="X46" s="121"/>
      <c r="Y46" s="121"/>
      <c r="Z46" s="110"/>
      <c r="AA46" s="117"/>
      <c r="AB46" s="117"/>
      <c r="AC46" s="117"/>
      <c r="AD46" s="117"/>
      <c r="AE46" s="117"/>
      <c r="AF46" s="117"/>
      <c r="AG46" s="117"/>
      <c r="AH46" s="117"/>
      <c r="AI46" s="149"/>
      <c r="AJ46" s="149"/>
    </row>
    <row r="47" spans="1:36" ht="6" customHeight="1">
      <c r="A47" s="3"/>
      <c r="B47" s="3"/>
      <c r="C47" s="149" t="s">
        <v>91</v>
      </c>
      <c r="D47" s="111" t="s">
        <v>369</v>
      </c>
      <c r="E47" s="112"/>
      <c r="F47" s="112"/>
      <c r="G47" s="112"/>
      <c r="H47" s="112"/>
      <c r="I47" s="112"/>
      <c r="J47" s="112"/>
      <c r="K47" s="113"/>
      <c r="L47" s="107" t="str">
        <f>IF(N47="","",IF(N47&lt;P47,"●",IF(N47&gt;P47,"○","△")))</f>
        <v>○</v>
      </c>
      <c r="M47" s="134"/>
      <c r="N47" s="134" t="s">
        <v>354</v>
      </c>
      <c r="O47" s="134" t="s">
        <v>347</v>
      </c>
      <c r="P47" s="137" t="s">
        <v>350</v>
      </c>
      <c r="Q47" s="107" t="str">
        <f>IF(S47="","",IF(S47&lt;U47,"●",IF(S47&gt;U47,"○","△")))</f>
        <v>○</v>
      </c>
      <c r="R47" s="134"/>
      <c r="S47" s="134" t="s">
        <v>357</v>
      </c>
      <c r="T47" s="134" t="s">
        <v>347</v>
      </c>
      <c r="U47" s="137" t="s">
        <v>348</v>
      </c>
      <c r="V47" s="123"/>
      <c r="W47" s="123"/>
      <c r="X47" s="123"/>
      <c r="Y47" s="123"/>
      <c r="Z47" s="123"/>
      <c r="AA47" s="117">
        <f>IF(Q47="","",IF(L47="○",3,IF(L47="△",1,0))+IF(Q47="○",3,IF(Q47="△",1,0)))</f>
        <v>6</v>
      </c>
      <c r="AB47" s="117"/>
      <c r="AC47" s="117">
        <f>IF(S47="","",S47+N47)</f>
        <v>4</v>
      </c>
      <c r="AD47" s="117"/>
      <c r="AE47" s="117">
        <f>IF(U47="","",U47+P47)</f>
        <v>0</v>
      </c>
      <c r="AF47" s="117"/>
      <c r="AG47" s="117">
        <f>IF(AC47="","",AC47-AE47)</f>
        <v>4</v>
      </c>
      <c r="AH47" s="117"/>
      <c r="AI47" s="118" t="s">
        <v>349</v>
      </c>
      <c r="AJ47" s="118"/>
    </row>
    <row r="48" spans="1:36" ht="6" customHeight="1">
      <c r="A48" s="3"/>
      <c r="B48" s="3"/>
      <c r="C48" s="149"/>
      <c r="D48" s="114"/>
      <c r="E48" s="115"/>
      <c r="F48" s="115"/>
      <c r="G48" s="115"/>
      <c r="H48" s="115"/>
      <c r="I48" s="115"/>
      <c r="J48" s="115"/>
      <c r="K48" s="116"/>
      <c r="L48" s="108"/>
      <c r="M48" s="120"/>
      <c r="N48" s="120"/>
      <c r="O48" s="120"/>
      <c r="P48" s="122"/>
      <c r="Q48" s="108"/>
      <c r="R48" s="120"/>
      <c r="S48" s="120"/>
      <c r="T48" s="120"/>
      <c r="U48" s="122"/>
      <c r="V48" s="123"/>
      <c r="W48" s="123"/>
      <c r="X48" s="123"/>
      <c r="Y48" s="123"/>
      <c r="Z48" s="123"/>
      <c r="AA48" s="117"/>
      <c r="AB48" s="117"/>
      <c r="AC48" s="117"/>
      <c r="AD48" s="117"/>
      <c r="AE48" s="117"/>
      <c r="AF48" s="117"/>
      <c r="AG48" s="117"/>
      <c r="AH48" s="117"/>
      <c r="AI48" s="118"/>
      <c r="AJ48" s="118"/>
    </row>
    <row r="49" spans="1:36" ht="6" customHeight="1">
      <c r="A49" s="3"/>
      <c r="B49" s="3"/>
      <c r="C49" s="149"/>
      <c r="D49" s="104"/>
      <c r="E49" s="105"/>
      <c r="F49" s="105"/>
      <c r="G49" s="105"/>
      <c r="H49" s="105"/>
      <c r="I49" s="105"/>
      <c r="J49" s="105"/>
      <c r="K49" s="106"/>
      <c r="L49" s="109"/>
      <c r="M49" s="121"/>
      <c r="N49" s="121"/>
      <c r="O49" s="121"/>
      <c r="P49" s="110"/>
      <c r="Q49" s="109"/>
      <c r="R49" s="121"/>
      <c r="S49" s="121"/>
      <c r="T49" s="121"/>
      <c r="U49" s="110"/>
      <c r="V49" s="123"/>
      <c r="W49" s="123"/>
      <c r="X49" s="123"/>
      <c r="Y49" s="123"/>
      <c r="Z49" s="123"/>
      <c r="AA49" s="117"/>
      <c r="AB49" s="117"/>
      <c r="AC49" s="117"/>
      <c r="AD49" s="117"/>
      <c r="AE49" s="117"/>
      <c r="AF49" s="117"/>
      <c r="AG49" s="117"/>
      <c r="AH49" s="117"/>
      <c r="AI49" s="118"/>
      <c r="AJ49" s="118"/>
    </row>
    <row r="50" spans="1:36" ht="6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6" customHeight="1">
      <c r="A51" s="3"/>
      <c r="B51" s="3"/>
      <c r="C51" s="126" t="s">
        <v>92</v>
      </c>
      <c r="D51" s="126"/>
      <c r="E51" s="126"/>
      <c r="F51" s="126"/>
      <c r="G51" s="126"/>
      <c r="H51" s="126"/>
      <c r="I51" s="126"/>
      <c r="J51" s="126"/>
      <c r="K51" s="126"/>
      <c r="L51" s="124" t="s">
        <v>117</v>
      </c>
      <c r="M51" s="124"/>
      <c r="N51" s="124"/>
      <c r="O51" s="124"/>
      <c r="P51" s="124"/>
      <c r="Q51" s="124" t="s">
        <v>213</v>
      </c>
      <c r="R51" s="124"/>
      <c r="S51" s="124"/>
      <c r="T51" s="124"/>
      <c r="U51" s="124"/>
      <c r="V51" s="124" t="s">
        <v>214</v>
      </c>
      <c r="W51" s="124"/>
      <c r="X51" s="124"/>
      <c r="Y51" s="124"/>
      <c r="Z51" s="124"/>
      <c r="AA51" s="149" t="s">
        <v>13</v>
      </c>
      <c r="AB51" s="149"/>
      <c r="AC51" s="149" t="s">
        <v>11</v>
      </c>
      <c r="AD51" s="149"/>
      <c r="AE51" s="149" t="s">
        <v>12</v>
      </c>
      <c r="AF51" s="149"/>
      <c r="AG51" s="149" t="s">
        <v>14</v>
      </c>
      <c r="AH51" s="149"/>
      <c r="AI51" s="149" t="s">
        <v>15</v>
      </c>
      <c r="AJ51" s="149"/>
    </row>
    <row r="52" spans="1:36" ht="6" customHeight="1">
      <c r="A52" s="3"/>
      <c r="B52" s="3"/>
      <c r="C52" s="126"/>
      <c r="D52" s="126"/>
      <c r="E52" s="126"/>
      <c r="F52" s="126"/>
      <c r="G52" s="126"/>
      <c r="H52" s="126"/>
      <c r="I52" s="126"/>
      <c r="J52" s="126"/>
      <c r="K52" s="126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</row>
    <row r="53" spans="1:36" ht="6" customHeight="1">
      <c r="A53" s="3"/>
      <c r="B53" s="3"/>
      <c r="C53" s="126"/>
      <c r="D53" s="126"/>
      <c r="E53" s="126"/>
      <c r="F53" s="126"/>
      <c r="G53" s="126"/>
      <c r="H53" s="126"/>
      <c r="I53" s="126"/>
      <c r="J53" s="126"/>
      <c r="K53" s="126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</row>
    <row r="54" spans="1:36" ht="6" customHeight="1">
      <c r="A54" s="3"/>
      <c r="B54" s="3"/>
      <c r="C54" s="149" t="s">
        <v>93</v>
      </c>
      <c r="D54" s="111" t="s">
        <v>167</v>
      </c>
      <c r="E54" s="112"/>
      <c r="F54" s="112"/>
      <c r="G54" s="112"/>
      <c r="H54" s="112"/>
      <c r="I54" s="112"/>
      <c r="J54" s="112"/>
      <c r="K54" s="113"/>
      <c r="L54" s="123"/>
      <c r="M54" s="123"/>
      <c r="N54" s="123"/>
      <c r="O54" s="123"/>
      <c r="P54" s="123"/>
      <c r="Q54" s="107" t="str">
        <f>IF(S54="","",IF(S54&lt;U54,"●",IF(S54&gt;U54,"○","△")))</f>
        <v>○</v>
      </c>
      <c r="R54" s="134"/>
      <c r="S54" s="134" t="s">
        <v>355</v>
      </c>
      <c r="T54" s="134" t="s">
        <v>347</v>
      </c>
      <c r="U54" s="137" t="s">
        <v>350</v>
      </c>
      <c r="V54" s="107" t="str">
        <f>IF(X54="","",IF(X54&lt;Z54,"●",IF(X54&gt;Z54,"○","△")))</f>
        <v>○</v>
      </c>
      <c r="W54" s="134"/>
      <c r="X54" s="134" t="s">
        <v>354</v>
      </c>
      <c r="Y54" s="134" t="s">
        <v>347</v>
      </c>
      <c r="Z54" s="137" t="s">
        <v>348</v>
      </c>
      <c r="AA54" s="117">
        <f>IF(Q54="","",IF(Q54="○",3,IF(Q54="△",1,0))+IF(V54="○",3,IF(V54="△",1,0)))</f>
        <v>6</v>
      </c>
      <c r="AB54" s="117"/>
      <c r="AC54" s="117">
        <f>IF(S54="","",S54+X54)</f>
        <v>5</v>
      </c>
      <c r="AD54" s="117"/>
      <c r="AE54" s="117">
        <f>IF(U54="","",U54+Z54)</f>
        <v>0</v>
      </c>
      <c r="AF54" s="117"/>
      <c r="AG54" s="117">
        <f>IF(AC54="","",AC54-AE54)</f>
        <v>5</v>
      </c>
      <c r="AH54" s="117"/>
      <c r="AI54" s="118" t="s">
        <v>349</v>
      </c>
      <c r="AJ54" s="118"/>
    </row>
    <row r="55" spans="1:36" ht="6" customHeight="1">
      <c r="A55" s="3"/>
      <c r="B55" s="3"/>
      <c r="C55" s="149"/>
      <c r="D55" s="114"/>
      <c r="E55" s="115"/>
      <c r="F55" s="115"/>
      <c r="G55" s="115"/>
      <c r="H55" s="115"/>
      <c r="I55" s="115"/>
      <c r="J55" s="115"/>
      <c r="K55" s="116"/>
      <c r="L55" s="123"/>
      <c r="M55" s="123"/>
      <c r="N55" s="123"/>
      <c r="O55" s="123"/>
      <c r="P55" s="123"/>
      <c r="Q55" s="108"/>
      <c r="R55" s="120"/>
      <c r="S55" s="120"/>
      <c r="T55" s="120"/>
      <c r="U55" s="122"/>
      <c r="V55" s="108"/>
      <c r="W55" s="120"/>
      <c r="X55" s="120"/>
      <c r="Y55" s="120"/>
      <c r="Z55" s="122"/>
      <c r="AA55" s="117"/>
      <c r="AB55" s="117"/>
      <c r="AC55" s="117"/>
      <c r="AD55" s="117"/>
      <c r="AE55" s="117"/>
      <c r="AF55" s="117"/>
      <c r="AG55" s="117"/>
      <c r="AH55" s="117"/>
      <c r="AI55" s="118"/>
      <c r="AJ55" s="118"/>
    </row>
    <row r="56" spans="1:36" ht="6" customHeight="1">
      <c r="A56" s="3"/>
      <c r="B56" s="3"/>
      <c r="C56" s="149"/>
      <c r="D56" s="104"/>
      <c r="E56" s="105"/>
      <c r="F56" s="105"/>
      <c r="G56" s="105"/>
      <c r="H56" s="105"/>
      <c r="I56" s="105"/>
      <c r="J56" s="105"/>
      <c r="K56" s="106"/>
      <c r="L56" s="123"/>
      <c r="M56" s="123"/>
      <c r="N56" s="123"/>
      <c r="O56" s="123"/>
      <c r="P56" s="123"/>
      <c r="Q56" s="109"/>
      <c r="R56" s="121"/>
      <c r="S56" s="121"/>
      <c r="T56" s="121"/>
      <c r="U56" s="110"/>
      <c r="V56" s="109"/>
      <c r="W56" s="121"/>
      <c r="X56" s="121"/>
      <c r="Y56" s="121"/>
      <c r="Z56" s="110"/>
      <c r="AA56" s="117"/>
      <c r="AB56" s="117"/>
      <c r="AC56" s="117"/>
      <c r="AD56" s="117"/>
      <c r="AE56" s="117"/>
      <c r="AF56" s="117"/>
      <c r="AG56" s="117"/>
      <c r="AH56" s="117"/>
      <c r="AI56" s="118"/>
      <c r="AJ56" s="118"/>
    </row>
    <row r="57" spans="1:36" ht="6" customHeight="1">
      <c r="A57" s="3"/>
      <c r="B57" s="3"/>
      <c r="C57" s="149" t="s">
        <v>94</v>
      </c>
      <c r="D57" s="111" t="s">
        <v>172</v>
      </c>
      <c r="E57" s="112"/>
      <c r="F57" s="112"/>
      <c r="G57" s="112"/>
      <c r="H57" s="112"/>
      <c r="I57" s="112"/>
      <c r="J57" s="112"/>
      <c r="K57" s="113"/>
      <c r="L57" s="107" t="str">
        <f>IF(N57="","",IF(N57&lt;P57,"●",IF(N57&gt;P57,"○","△")))</f>
        <v>●</v>
      </c>
      <c r="M57" s="134"/>
      <c r="N57" s="134" t="s">
        <v>350</v>
      </c>
      <c r="O57" s="134" t="s">
        <v>347</v>
      </c>
      <c r="P57" s="137" t="s">
        <v>355</v>
      </c>
      <c r="Q57" s="123"/>
      <c r="R57" s="123"/>
      <c r="S57" s="123"/>
      <c r="T57" s="123"/>
      <c r="U57" s="123"/>
      <c r="V57" s="107" t="str">
        <f>IF(X57="","",IF(X57&lt;Z57,"●",IF(X57&gt;Z57,"○","△")))</f>
        <v>●</v>
      </c>
      <c r="W57" s="134"/>
      <c r="X57" s="134" t="s">
        <v>349</v>
      </c>
      <c r="Y57" s="134" t="s">
        <v>347</v>
      </c>
      <c r="Z57" s="137" t="s">
        <v>358</v>
      </c>
      <c r="AA57" s="117">
        <f>IF(L57="","",IF(L57="○",3,IF(L57="△",1,0))+IF(V57="○",3,IF(V57="△",1,0)))</f>
        <v>0</v>
      </c>
      <c r="AB57" s="117"/>
      <c r="AC57" s="117">
        <f>IF(N57="","",N57+X57)</f>
        <v>1</v>
      </c>
      <c r="AD57" s="117"/>
      <c r="AE57" s="117">
        <f>IF(P57="","",P57+Z57)</f>
        <v>6</v>
      </c>
      <c r="AF57" s="117"/>
      <c r="AG57" s="117">
        <f>IF(AC57="","",AC57-AE57)</f>
        <v>-5</v>
      </c>
      <c r="AH57" s="117"/>
      <c r="AI57" s="149" t="s">
        <v>351</v>
      </c>
      <c r="AJ57" s="149"/>
    </row>
    <row r="58" spans="1:36" ht="6" customHeight="1">
      <c r="A58" s="3"/>
      <c r="B58" s="3"/>
      <c r="C58" s="149"/>
      <c r="D58" s="114"/>
      <c r="E58" s="115"/>
      <c r="F58" s="115"/>
      <c r="G58" s="115"/>
      <c r="H58" s="115"/>
      <c r="I58" s="115"/>
      <c r="J58" s="115"/>
      <c r="K58" s="116"/>
      <c r="L58" s="108"/>
      <c r="M58" s="120"/>
      <c r="N58" s="120"/>
      <c r="O58" s="120"/>
      <c r="P58" s="122"/>
      <c r="Q58" s="123"/>
      <c r="R58" s="123"/>
      <c r="S58" s="123"/>
      <c r="T58" s="123"/>
      <c r="U58" s="123"/>
      <c r="V58" s="108"/>
      <c r="W58" s="120"/>
      <c r="X58" s="120"/>
      <c r="Y58" s="120"/>
      <c r="Z58" s="122"/>
      <c r="AA58" s="117"/>
      <c r="AB58" s="117"/>
      <c r="AC58" s="117"/>
      <c r="AD58" s="117"/>
      <c r="AE58" s="117"/>
      <c r="AF58" s="117"/>
      <c r="AG58" s="117"/>
      <c r="AH58" s="117"/>
      <c r="AI58" s="149"/>
      <c r="AJ58" s="149"/>
    </row>
    <row r="59" spans="1:36" ht="6" customHeight="1">
      <c r="A59" s="3"/>
      <c r="B59" s="3"/>
      <c r="C59" s="149"/>
      <c r="D59" s="104"/>
      <c r="E59" s="105"/>
      <c r="F59" s="105"/>
      <c r="G59" s="105"/>
      <c r="H59" s="105"/>
      <c r="I59" s="105"/>
      <c r="J59" s="105"/>
      <c r="K59" s="106"/>
      <c r="L59" s="109"/>
      <c r="M59" s="121"/>
      <c r="N59" s="121"/>
      <c r="O59" s="121"/>
      <c r="P59" s="110"/>
      <c r="Q59" s="123"/>
      <c r="R59" s="123"/>
      <c r="S59" s="123"/>
      <c r="T59" s="123"/>
      <c r="U59" s="123"/>
      <c r="V59" s="109"/>
      <c r="W59" s="121"/>
      <c r="X59" s="121"/>
      <c r="Y59" s="121"/>
      <c r="Z59" s="110"/>
      <c r="AA59" s="117"/>
      <c r="AB59" s="117"/>
      <c r="AC59" s="117"/>
      <c r="AD59" s="117"/>
      <c r="AE59" s="117"/>
      <c r="AF59" s="117"/>
      <c r="AG59" s="117"/>
      <c r="AH59" s="117"/>
      <c r="AI59" s="149"/>
      <c r="AJ59" s="149"/>
    </row>
    <row r="60" spans="1:36" ht="6" customHeight="1">
      <c r="A60" s="3"/>
      <c r="B60" s="3"/>
      <c r="C60" s="149" t="s">
        <v>95</v>
      </c>
      <c r="D60" s="111" t="s">
        <v>399</v>
      </c>
      <c r="E60" s="112"/>
      <c r="F60" s="112"/>
      <c r="G60" s="112"/>
      <c r="H60" s="112"/>
      <c r="I60" s="112"/>
      <c r="J60" s="112"/>
      <c r="K60" s="113"/>
      <c r="L60" s="107" t="str">
        <f>IF(N60="","",IF(N60&lt;P60,"●",IF(N60&gt;P60,"○","△")))</f>
        <v>●</v>
      </c>
      <c r="M60" s="134"/>
      <c r="N60" s="134" t="s">
        <v>348</v>
      </c>
      <c r="O60" s="134" t="s">
        <v>347</v>
      </c>
      <c r="P60" s="137" t="s">
        <v>349</v>
      </c>
      <c r="Q60" s="107" t="str">
        <f>IF(S60="","",IF(S60&lt;U60,"●",IF(S60&gt;U60,"○","△")))</f>
        <v>○</v>
      </c>
      <c r="R60" s="134"/>
      <c r="S60" s="134" t="s">
        <v>358</v>
      </c>
      <c r="T60" s="134" t="s">
        <v>347</v>
      </c>
      <c r="U60" s="137" t="s">
        <v>349</v>
      </c>
      <c r="V60" s="123"/>
      <c r="W60" s="123"/>
      <c r="X60" s="123"/>
      <c r="Y60" s="123"/>
      <c r="Z60" s="123"/>
      <c r="AA60" s="117">
        <f>IF(Q60="","",IF(L60="○",3,IF(L60="△",1,0))+IF(Q60="○",3,IF(Q60="△",1,0)))</f>
        <v>3</v>
      </c>
      <c r="AB60" s="117"/>
      <c r="AC60" s="117">
        <f>IF(S60="","",S60+N60)</f>
        <v>2</v>
      </c>
      <c r="AD60" s="117"/>
      <c r="AE60" s="117">
        <f>IF(U60="","",U60+P60)</f>
        <v>2</v>
      </c>
      <c r="AF60" s="117"/>
      <c r="AG60" s="117">
        <f>IF(AC60="","",AC60-AE60)</f>
        <v>0</v>
      </c>
      <c r="AH60" s="117"/>
      <c r="AI60" s="102" t="s">
        <v>358</v>
      </c>
      <c r="AJ60" s="102"/>
    </row>
    <row r="61" spans="1:36" ht="6" customHeight="1">
      <c r="A61" s="3"/>
      <c r="B61" s="3"/>
      <c r="C61" s="149"/>
      <c r="D61" s="114"/>
      <c r="E61" s="115"/>
      <c r="F61" s="115"/>
      <c r="G61" s="115"/>
      <c r="H61" s="115"/>
      <c r="I61" s="115"/>
      <c r="J61" s="115"/>
      <c r="K61" s="116"/>
      <c r="L61" s="108"/>
      <c r="M61" s="120"/>
      <c r="N61" s="120"/>
      <c r="O61" s="120"/>
      <c r="P61" s="122"/>
      <c r="Q61" s="108"/>
      <c r="R61" s="120"/>
      <c r="S61" s="120"/>
      <c r="T61" s="120"/>
      <c r="U61" s="122"/>
      <c r="V61" s="123"/>
      <c r="W61" s="123"/>
      <c r="X61" s="123"/>
      <c r="Y61" s="123"/>
      <c r="Z61" s="123"/>
      <c r="AA61" s="117"/>
      <c r="AB61" s="117"/>
      <c r="AC61" s="117"/>
      <c r="AD61" s="117"/>
      <c r="AE61" s="117"/>
      <c r="AF61" s="117"/>
      <c r="AG61" s="117"/>
      <c r="AH61" s="117"/>
      <c r="AI61" s="102"/>
      <c r="AJ61" s="102"/>
    </row>
    <row r="62" spans="1:36" ht="6" customHeight="1">
      <c r="A62" s="3"/>
      <c r="B62" s="3"/>
      <c r="C62" s="149"/>
      <c r="D62" s="104"/>
      <c r="E62" s="105"/>
      <c r="F62" s="105"/>
      <c r="G62" s="105"/>
      <c r="H62" s="105"/>
      <c r="I62" s="105"/>
      <c r="J62" s="105"/>
      <c r="K62" s="106"/>
      <c r="L62" s="109"/>
      <c r="M62" s="121"/>
      <c r="N62" s="121"/>
      <c r="O62" s="121"/>
      <c r="P62" s="110"/>
      <c r="Q62" s="109"/>
      <c r="R62" s="121"/>
      <c r="S62" s="121"/>
      <c r="T62" s="121"/>
      <c r="U62" s="110"/>
      <c r="V62" s="123"/>
      <c r="W62" s="123"/>
      <c r="X62" s="123"/>
      <c r="Y62" s="123"/>
      <c r="Z62" s="123"/>
      <c r="AA62" s="117"/>
      <c r="AB62" s="117"/>
      <c r="AC62" s="117"/>
      <c r="AD62" s="117"/>
      <c r="AE62" s="117"/>
      <c r="AF62" s="117"/>
      <c r="AG62" s="117"/>
      <c r="AH62" s="117"/>
      <c r="AI62" s="102"/>
      <c r="AJ62" s="102"/>
    </row>
    <row r="63" spans="1:36" ht="6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6" customHeight="1">
      <c r="A64" s="3"/>
      <c r="B64" s="3"/>
      <c r="C64" s="126" t="s">
        <v>96</v>
      </c>
      <c r="D64" s="126"/>
      <c r="E64" s="126"/>
      <c r="F64" s="126"/>
      <c r="G64" s="126"/>
      <c r="H64" s="126"/>
      <c r="I64" s="126"/>
      <c r="J64" s="126"/>
      <c r="K64" s="126"/>
      <c r="L64" s="124" t="s">
        <v>115</v>
      </c>
      <c r="M64" s="124"/>
      <c r="N64" s="124"/>
      <c r="O64" s="124"/>
      <c r="P64" s="124"/>
      <c r="Q64" s="124" t="s">
        <v>109</v>
      </c>
      <c r="R64" s="124"/>
      <c r="S64" s="124"/>
      <c r="T64" s="124"/>
      <c r="U64" s="124"/>
      <c r="V64" s="124" t="s">
        <v>116</v>
      </c>
      <c r="W64" s="124"/>
      <c r="X64" s="124"/>
      <c r="Y64" s="124"/>
      <c r="Z64" s="124"/>
      <c r="AA64" s="149" t="s">
        <v>13</v>
      </c>
      <c r="AB64" s="149"/>
      <c r="AC64" s="149" t="s">
        <v>11</v>
      </c>
      <c r="AD64" s="149"/>
      <c r="AE64" s="149" t="s">
        <v>12</v>
      </c>
      <c r="AF64" s="149"/>
      <c r="AG64" s="149" t="s">
        <v>14</v>
      </c>
      <c r="AH64" s="149"/>
      <c r="AI64" s="149" t="s">
        <v>15</v>
      </c>
      <c r="AJ64" s="149"/>
    </row>
    <row r="65" spans="1:36" ht="6" customHeight="1">
      <c r="A65" s="3"/>
      <c r="B65" s="3"/>
      <c r="C65" s="126"/>
      <c r="D65" s="126"/>
      <c r="E65" s="126"/>
      <c r="F65" s="126"/>
      <c r="G65" s="126"/>
      <c r="H65" s="126"/>
      <c r="I65" s="126"/>
      <c r="J65" s="126"/>
      <c r="K65" s="126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</row>
    <row r="66" spans="1:36" ht="6" customHeight="1">
      <c r="A66" s="3"/>
      <c r="B66" s="3"/>
      <c r="C66" s="126"/>
      <c r="D66" s="126"/>
      <c r="E66" s="126"/>
      <c r="F66" s="126"/>
      <c r="G66" s="126"/>
      <c r="H66" s="126"/>
      <c r="I66" s="126"/>
      <c r="J66" s="126"/>
      <c r="K66" s="126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</row>
    <row r="67" spans="1:36" ht="6" customHeight="1">
      <c r="A67" s="3"/>
      <c r="B67" s="3"/>
      <c r="C67" s="149" t="s">
        <v>97</v>
      </c>
      <c r="D67" s="111" t="s">
        <v>142</v>
      </c>
      <c r="E67" s="112"/>
      <c r="F67" s="112"/>
      <c r="G67" s="112"/>
      <c r="H67" s="112"/>
      <c r="I67" s="112"/>
      <c r="J67" s="112"/>
      <c r="K67" s="113"/>
      <c r="L67" s="123"/>
      <c r="M67" s="123"/>
      <c r="N67" s="123"/>
      <c r="O67" s="123"/>
      <c r="P67" s="123"/>
      <c r="Q67" s="107" t="str">
        <f>IF(S67="","",IF(S67&lt;U67,"●",IF(S67&gt;U67,"○","△")))</f>
        <v>△</v>
      </c>
      <c r="R67" s="134"/>
      <c r="S67" s="134" t="s">
        <v>350</v>
      </c>
      <c r="T67" s="134" t="s">
        <v>347</v>
      </c>
      <c r="U67" s="137" t="s">
        <v>350</v>
      </c>
      <c r="V67" s="107" t="str">
        <f>IF(X67="","",IF(X67&lt;Z67,"●",IF(X67&gt;Z67,"○","△")))</f>
        <v>△</v>
      </c>
      <c r="W67" s="134"/>
      <c r="X67" s="134" t="s">
        <v>349</v>
      </c>
      <c r="Y67" s="134" t="s">
        <v>347</v>
      </c>
      <c r="Z67" s="137" t="s">
        <v>354</v>
      </c>
      <c r="AA67" s="117">
        <f>IF(Q67="","",IF(Q67="○",3,IF(Q67="△",1,0))+IF(V67="○",3,IF(V67="△",1,0)))</f>
        <v>2</v>
      </c>
      <c r="AB67" s="117"/>
      <c r="AC67" s="117">
        <f>IF(S67="","",S67+X67)</f>
        <v>1</v>
      </c>
      <c r="AD67" s="117"/>
      <c r="AE67" s="117">
        <f>IF(U67="","",U67+Z67)</f>
        <v>1</v>
      </c>
      <c r="AF67" s="117"/>
      <c r="AG67" s="117">
        <f>IF(AC67="","",AC67-AE67)</f>
        <v>0</v>
      </c>
      <c r="AH67" s="117"/>
      <c r="AI67" s="102" t="s">
        <v>358</v>
      </c>
      <c r="AJ67" s="102"/>
    </row>
    <row r="68" spans="1:36" ht="6" customHeight="1">
      <c r="A68" s="3"/>
      <c r="B68" s="3"/>
      <c r="C68" s="149"/>
      <c r="D68" s="114"/>
      <c r="E68" s="115"/>
      <c r="F68" s="115"/>
      <c r="G68" s="115"/>
      <c r="H68" s="115"/>
      <c r="I68" s="115"/>
      <c r="J68" s="115"/>
      <c r="K68" s="116"/>
      <c r="L68" s="123"/>
      <c r="M68" s="123"/>
      <c r="N68" s="123"/>
      <c r="O68" s="123"/>
      <c r="P68" s="123"/>
      <c r="Q68" s="108"/>
      <c r="R68" s="120"/>
      <c r="S68" s="120"/>
      <c r="T68" s="120"/>
      <c r="U68" s="122"/>
      <c r="V68" s="108"/>
      <c r="W68" s="120"/>
      <c r="X68" s="120"/>
      <c r="Y68" s="120"/>
      <c r="Z68" s="122"/>
      <c r="AA68" s="117"/>
      <c r="AB68" s="117"/>
      <c r="AC68" s="117"/>
      <c r="AD68" s="117"/>
      <c r="AE68" s="117"/>
      <c r="AF68" s="117"/>
      <c r="AG68" s="117"/>
      <c r="AH68" s="117"/>
      <c r="AI68" s="102"/>
      <c r="AJ68" s="102"/>
    </row>
    <row r="69" spans="1:36" ht="6" customHeight="1">
      <c r="A69" s="3"/>
      <c r="B69" s="3"/>
      <c r="C69" s="149"/>
      <c r="D69" s="104"/>
      <c r="E69" s="105"/>
      <c r="F69" s="105"/>
      <c r="G69" s="105"/>
      <c r="H69" s="105"/>
      <c r="I69" s="105"/>
      <c r="J69" s="105"/>
      <c r="K69" s="106"/>
      <c r="L69" s="123"/>
      <c r="M69" s="123"/>
      <c r="N69" s="123"/>
      <c r="O69" s="123"/>
      <c r="P69" s="123"/>
      <c r="Q69" s="109"/>
      <c r="R69" s="121"/>
      <c r="S69" s="121"/>
      <c r="T69" s="121"/>
      <c r="U69" s="110"/>
      <c r="V69" s="109"/>
      <c r="W69" s="121"/>
      <c r="X69" s="121"/>
      <c r="Y69" s="121"/>
      <c r="Z69" s="110"/>
      <c r="AA69" s="117"/>
      <c r="AB69" s="117"/>
      <c r="AC69" s="117"/>
      <c r="AD69" s="117"/>
      <c r="AE69" s="117"/>
      <c r="AF69" s="117"/>
      <c r="AG69" s="117"/>
      <c r="AH69" s="117"/>
      <c r="AI69" s="102"/>
      <c r="AJ69" s="102"/>
    </row>
    <row r="70" spans="1:36" ht="6" customHeight="1">
      <c r="A70" s="3"/>
      <c r="B70" s="3"/>
      <c r="C70" s="149" t="s">
        <v>98</v>
      </c>
      <c r="D70" s="111" t="s">
        <v>175</v>
      </c>
      <c r="E70" s="112"/>
      <c r="F70" s="112"/>
      <c r="G70" s="112"/>
      <c r="H70" s="112"/>
      <c r="I70" s="112"/>
      <c r="J70" s="112"/>
      <c r="K70" s="113"/>
      <c r="L70" s="107" t="str">
        <f>IF(N70="","",IF(N70&lt;P70,"●",IF(N70&gt;P70,"○","△")))</f>
        <v>△</v>
      </c>
      <c r="M70" s="134"/>
      <c r="N70" s="134" t="s">
        <v>350</v>
      </c>
      <c r="O70" s="134" t="s">
        <v>347</v>
      </c>
      <c r="P70" s="137" t="s">
        <v>350</v>
      </c>
      <c r="Q70" s="123"/>
      <c r="R70" s="123"/>
      <c r="S70" s="123"/>
      <c r="T70" s="123"/>
      <c r="U70" s="123"/>
      <c r="V70" s="107" t="str">
        <f>IF(X70="","",IF(X70&lt;Z70,"●",IF(X70&gt;Z70,"○","△")))</f>
        <v>●</v>
      </c>
      <c r="W70" s="134"/>
      <c r="X70" s="134" t="s">
        <v>348</v>
      </c>
      <c r="Y70" s="134" t="s">
        <v>347</v>
      </c>
      <c r="Z70" s="137" t="s">
        <v>349</v>
      </c>
      <c r="AA70" s="117">
        <f>IF(L70="","",IF(L70="○",3,IF(L70="△",1,0))+IF(V70="○",3,IF(V70="△",1,0)))</f>
        <v>1</v>
      </c>
      <c r="AB70" s="117"/>
      <c r="AC70" s="117">
        <f>IF(N70="","",N70+X70)</f>
        <v>0</v>
      </c>
      <c r="AD70" s="117"/>
      <c r="AE70" s="117">
        <f>IF(P70="","",P70+Z70)</f>
        <v>1</v>
      </c>
      <c r="AF70" s="117"/>
      <c r="AG70" s="117">
        <f>IF(AC70="","",AC70-AE70)</f>
        <v>-1</v>
      </c>
      <c r="AH70" s="117"/>
      <c r="AI70" s="149" t="s">
        <v>357</v>
      </c>
      <c r="AJ70" s="149"/>
    </row>
    <row r="71" spans="1:36" ht="6" customHeight="1">
      <c r="A71" s="3"/>
      <c r="B71" s="3"/>
      <c r="C71" s="149"/>
      <c r="D71" s="114"/>
      <c r="E71" s="115"/>
      <c r="F71" s="115"/>
      <c r="G71" s="115"/>
      <c r="H71" s="115"/>
      <c r="I71" s="115"/>
      <c r="J71" s="115"/>
      <c r="K71" s="116"/>
      <c r="L71" s="108"/>
      <c r="M71" s="120"/>
      <c r="N71" s="120"/>
      <c r="O71" s="120"/>
      <c r="P71" s="122"/>
      <c r="Q71" s="123"/>
      <c r="R71" s="123"/>
      <c r="S71" s="123"/>
      <c r="T71" s="123"/>
      <c r="U71" s="123"/>
      <c r="V71" s="108"/>
      <c r="W71" s="120"/>
      <c r="X71" s="120"/>
      <c r="Y71" s="120"/>
      <c r="Z71" s="122"/>
      <c r="AA71" s="117"/>
      <c r="AB71" s="117"/>
      <c r="AC71" s="117"/>
      <c r="AD71" s="117"/>
      <c r="AE71" s="117"/>
      <c r="AF71" s="117"/>
      <c r="AG71" s="117"/>
      <c r="AH71" s="117"/>
      <c r="AI71" s="149"/>
      <c r="AJ71" s="149"/>
    </row>
    <row r="72" spans="1:36" ht="6" customHeight="1">
      <c r="A72" s="3"/>
      <c r="B72" s="3"/>
      <c r="C72" s="149"/>
      <c r="D72" s="104"/>
      <c r="E72" s="105"/>
      <c r="F72" s="105"/>
      <c r="G72" s="105"/>
      <c r="H72" s="105"/>
      <c r="I72" s="105"/>
      <c r="J72" s="105"/>
      <c r="K72" s="106"/>
      <c r="L72" s="109"/>
      <c r="M72" s="121"/>
      <c r="N72" s="121"/>
      <c r="O72" s="121"/>
      <c r="P72" s="110"/>
      <c r="Q72" s="123"/>
      <c r="R72" s="123"/>
      <c r="S72" s="123"/>
      <c r="T72" s="123"/>
      <c r="U72" s="123"/>
      <c r="V72" s="109"/>
      <c r="W72" s="121"/>
      <c r="X72" s="121"/>
      <c r="Y72" s="121"/>
      <c r="Z72" s="110"/>
      <c r="AA72" s="117"/>
      <c r="AB72" s="117"/>
      <c r="AC72" s="117"/>
      <c r="AD72" s="117"/>
      <c r="AE72" s="117"/>
      <c r="AF72" s="117"/>
      <c r="AG72" s="117"/>
      <c r="AH72" s="117"/>
      <c r="AI72" s="149"/>
      <c r="AJ72" s="149"/>
    </row>
    <row r="73" spans="1:36" ht="6" customHeight="1">
      <c r="A73" s="3"/>
      <c r="B73" s="3"/>
      <c r="C73" s="149" t="s">
        <v>91</v>
      </c>
      <c r="D73" s="111" t="s">
        <v>219</v>
      </c>
      <c r="E73" s="112"/>
      <c r="F73" s="112"/>
      <c r="G73" s="112"/>
      <c r="H73" s="112"/>
      <c r="I73" s="112"/>
      <c r="J73" s="112"/>
      <c r="K73" s="113"/>
      <c r="L73" s="107" t="str">
        <f>IF(N73="","",IF(N73&lt;P73,"●",IF(N73&gt;P73,"○","△")))</f>
        <v>△</v>
      </c>
      <c r="M73" s="134"/>
      <c r="N73" s="134" t="s">
        <v>349</v>
      </c>
      <c r="O73" s="134" t="s">
        <v>347</v>
      </c>
      <c r="P73" s="137" t="s">
        <v>349</v>
      </c>
      <c r="Q73" s="107" t="str">
        <f>IF(S73="","",IF(S73&lt;U73,"●",IF(S73&gt;U73,"○","△")))</f>
        <v>○</v>
      </c>
      <c r="R73" s="134"/>
      <c r="S73" s="134" t="s">
        <v>349</v>
      </c>
      <c r="T73" s="134" t="s">
        <v>347</v>
      </c>
      <c r="U73" s="137" t="s">
        <v>348</v>
      </c>
      <c r="V73" s="123"/>
      <c r="W73" s="123"/>
      <c r="X73" s="123"/>
      <c r="Y73" s="123"/>
      <c r="Z73" s="123"/>
      <c r="AA73" s="117">
        <f>IF(Q73="","",IF(L73="○",3,IF(L73="△",1,0))+IF(Q73="○",3,IF(Q73="△",1,0)))</f>
        <v>4</v>
      </c>
      <c r="AB73" s="117"/>
      <c r="AC73" s="117">
        <f>IF(S73="","",S73+N73)</f>
        <v>2</v>
      </c>
      <c r="AD73" s="117"/>
      <c r="AE73" s="117">
        <f>IF(U73="","",U73+P73)</f>
        <v>1</v>
      </c>
      <c r="AF73" s="117"/>
      <c r="AG73" s="117">
        <f>IF(AC73="","",AC73-AE73)</f>
        <v>1</v>
      </c>
      <c r="AH73" s="117"/>
      <c r="AI73" s="118" t="s">
        <v>349</v>
      </c>
      <c r="AJ73" s="118"/>
    </row>
    <row r="74" spans="1:36" ht="6" customHeight="1">
      <c r="A74" s="3"/>
      <c r="B74" s="3"/>
      <c r="C74" s="149"/>
      <c r="D74" s="114"/>
      <c r="E74" s="115"/>
      <c r="F74" s="115"/>
      <c r="G74" s="115"/>
      <c r="H74" s="115"/>
      <c r="I74" s="115"/>
      <c r="J74" s="115"/>
      <c r="K74" s="116"/>
      <c r="L74" s="108"/>
      <c r="M74" s="120"/>
      <c r="N74" s="120"/>
      <c r="O74" s="120"/>
      <c r="P74" s="122"/>
      <c r="Q74" s="108"/>
      <c r="R74" s="120"/>
      <c r="S74" s="120"/>
      <c r="T74" s="120"/>
      <c r="U74" s="122"/>
      <c r="V74" s="123"/>
      <c r="W74" s="123"/>
      <c r="X74" s="123"/>
      <c r="Y74" s="123"/>
      <c r="Z74" s="123"/>
      <c r="AA74" s="117"/>
      <c r="AB74" s="117"/>
      <c r="AC74" s="117"/>
      <c r="AD74" s="117"/>
      <c r="AE74" s="117"/>
      <c r="AF74" s="117"/>
      <c r="AG74" s="117"/>
      <c r="AH74" s="117"/>
      <c r="AI74" s="118"/>
      <c r="AJ74" s="118"/>
    </row>
    <row r="75" spans="1:36" ht="6" customHeight="1">
      <c r="A75" s="3"/>
      <c r="B75" s="3"/>
      <c r="C75" s="149"/>
      <c r="D75" s="104"/>
      <c r="E75" s="105"/>
      <c r="F75" s="105"/>
      <c r="G75" s="105"/>
      <c r="H75" s="105"/>
      <c r="I75" s="105"/>
      <c r="J75" s="105"/>
      <c r="K75" s="106"/>
      <c r="L75" s="109"/>
      <c r="M75" s="121"/>
      <c r="N75" s="121"/>
      <c r="O75" s="121"/>
      <c r="P75" s="110"/>
      <c r="Q75" s="109"/>
      <c r="R75" s="121"/>
      <c r="S75" s="121"/>
      <c r="T75" s="121"/>
      <c r="U75" s="110"/>
      <c r="V75" s="123"/>
      <c r="W75" s="123"/>
      <c r="X75" s="123"/>
      <c r="Y75" s="123"/>
      <c r="Z75" s="123"/>
      <c r="AA75" s="117"/>
      <c r="AB75" s="117"/>
      <c r="AC75" s="117"/>
      <c r="AD75" s="117"/>
      <c r="AE75" s="117"/>
      <c r="AF75" s="117"/>
      <c r="AG75" s="117"/>
      <c r="AH75" s="117"/>
      <c r="AI75" s="118"/>
      <c r="AJ75" s="118"/>
    </row>
    <row r="76" spans="1:36" ht="6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6" customHeight="1">
      <c r="A77" s="3"/>
      <c r="B77" s="3"/>
      <c r="C77" s="126" t="s">
        <v>99</v>
      </c>
      <c r="D77" s="126"/>
      <c r="E77" s="126"/>
      <c r="F77" s="126"/>
      <c r="G77" s="126"/>
      <c r="H77" s="126"/>
      <c r="I77" s="126"/>
      <c r="J77" s="126"/>
      <c r="K77" s="126"/>
      <c r="L77" s="124" t="s">
        <v>111</v>
      </c>
      <c r="M77" s="124"/>
      <c r="N77" s="124"/>
      <c r="O77" s="124"/>
      <c r="P77" s="124"/>
      <c r="Q77" s="124" t="s">
        <v>119</v>
      </c>
      <c r="R77" s="124"/>
      <c r="S77" s="124"/>
      <c r="T77" s="124"/>
      <c r="U77" s="124"/>
      <c r="V77" s="124" t="s">
        <v>110</v>
      </c>
      <c r="W77" s="124"/>
      <c r="X77" s="124"/>
      <c r="Y77" s="124"/>
      <c r="Z77" s="124"/>
      <c r="AA77" s="149" t="s">
        <v>13</v>
      </c>
      <c r="AB77" s="149"/>
      <c r="AC77" s="149" t="s">
        <v>11</v>
      </c>
      <c r="AD77" s="149"/>
      <c r="AE77" s="149" t="s">
        <v>12</v>
      </c>
      <c r="AF77" s="149"/>
      <c r="AG77" s="149" t="s">
        <v>14</v>
      </c>
      <c r="AH77" s="149"/>
      <c r="AI77" s="149" t="s">
        <v>15</v>
      </c>
      <c r="AJ77" s="149"/>
    </row>
    <row r="78" spans="1:36" ht="6" customHeight="1">
      <c r="A78" s="3"/>
      <c r="B78" s="3"/>
      <c r="C78" s="126"/>
      <c r="D78" s="126"/>
      <c r="E78" s="126"/>
      <c r="F78" s="126"/>
      <c r="G78" s="126"/>
      <c r="H78" s="126"/>
      <c r="I78" s="126"/>
      <c r="J78" s="126"/>
      <c r="K78" s="126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</row>
    <row r="79" spans="1:36" ht="6" customHeight="1">
      <c r="A79" s="3"/>
      <c r="B79" s="3"/>
      <c r="C79" s="126"/>
      <c r="D79" s="126"/>
      <c r="E79" s="126"/>
      <c r="F79" s="126"/>
      <c r="G79" s="126"/>
      <c r="H79" s="126"/>
      <c r="I79" s="126"/>
      <c r="J79" s="126"/>
      <c r="K79" s="126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</row>
    <row r="80" spans="1:36" ht="6" customHeight="1">
      <c r="A80" s="3"/>
      <c r="B80" s="3"/>
      <c r="C80" s="149" t="s">
        <v>100</v>
      </c>
      <c r="D80" s="111" t="s">
        <v>161</v>
      </c>
      <c r="E80" s="112"/>
      <c r="F80" s="112"/>
      <c r="G80" s="112"/>
      <c r="H80" s="112"/>
      <c r="I80" s="112"/>
      <c r="J80" s="112"/>
      <c r="K80" s="113"/>
      <c r="L80" s="123"/>
      <c r="M80" s="123"/>
      <c r="N80" s="123"/>
      <c r="O80" s="123"/>
      <c r="P80" s="123"/>
      <c r="Q80" s="107" t="str">
        <f>IF(S80="","",IF(S80&lt;U80,"●",IF(S80&gt;U80,"○","△")))</f>
        <v>○</v>
      </c>
      <c r="R80" s="134"/>
      <c r="S80" s="134" t="s">
        <v>352</v>
      </c>
      <c r="T80" s="134" t="s">
        <v>347</v>
      </c>
      <c r="U80" s="137" t="s">
        <v>350</v>
      </c>
      <c r="V80" s="107" t="str">
        <f>IF(X80="","",IF(X80&lt;Z80,"●",IF(X80&gt;Z80,"○","△")))</f>
        <v>△</v>
      </c>
      <c r="W80" s="134"/>
      <c r="X80" s="134" t="s">
        <v>350</v>
      </c>
      <c r="Y80" s="134" t="s">
        <v>347</v>
      </c>
      <c r="Z80" s="137" t="s">
        <v>350</v>
      </c>
      <c r="AA80" s="117">
        <f>IF(Q80="","",IF(Q80="○",3,IF(Q80="△",1,0))+IF(V80="○",3,IF(V80="△",1,0)))</f>
        <v>4</v>
      </c>
      <c r="AB80" s="117"/>
      <c r="AC80" s="117">
        <f>IF(S80="","",S80+X80)</f>
        <v>2</v>
      </c>
      <c r="AD80" s="117"/>
      <c r="AE80" s="117">
        <f>IF(U80="","",U80+Z80)</f>
        <v>0</v>
      </c>
      <c r="AF80" s="117"/>
      <c r="AG80" s="117">
        <f>IF(AC80="","",AC80-AE80)</f>
        <v>2</v>
      </c>
      <c r="AH80" s="117"/>
      <c r="AI80" s="118" t="s">
        <v>349</v>
      </c>
      <c r="AJ80" s="118"/>
    </row>
    <row r="81" spans="1:36" ht="6" customHeight="1">
      <c r="A81" s="3"/>
      <c r="B81" s="3"/>
      <c r="C81" s="149"/>
      <c r="D81" s="114"/>
      <c r="E81" s="115"/>
      <c r="F81" s="115"/>
      <c r="G81" s="115"/>
      <c r="H81" s="115"/>
      <c r="I81" s="115"/>
      <c r="J81" s="115"/>
      <c r="K81" s="116"/>
      <c r="L81" s="123"/>
      <c r="M81" s="123"/>
      <c r="N81" s="123"/>
      <c r="O81" s="123"/>
      <c r="P81" s="123"/>
      <c r="Q81" s="108"/>
      <c r="R81" s="120"/>
      <c r="S81" s="120"/>
      <c r="T81" s="120"/>
      <c r="U81" s="122"/>
      <c r="V81" s="108"/>
      <c r="W81" s="120"/>
      <c r="X81" s="120"/>
      <c r="Y81" s="120"/>
      <c r="Z81" s="122"/>
      <c r="AA81" s="117"/>
      <c r="AB81" s="117"/>
      <c r="AC81" s="117"/>
      <c r="AD81" s="117"/>
      <c r="AE81" s="117"/>
      <c r="AF81" s="117"/>
      <c r="AG81" s="117"/>
      <c r="AH81" s="117"/>
      <c r="AI81" s="118"/>
      <c r="AJ81" s="118"/>
    </row>
    <row r="82" spans="1:36" ht="6" customHeight="1">
      <c r="A82" s="3"/>
      <c r="B82" s="3"/>
      <c r="C82" s="149"/>
      <c r="D82" s="104"/>
      <c r="E82" s="105"/>
      <c r="F82" s="105"/>
      <c r="G82" s="105"/>
      <c r="H82" s="105"/>
      <c r="I82" s="105"/>
      <c r="J82" s="105"/>
      <c r="K82" s="106"/>
      <c r="L82" s="123"/>
      <c r="M82" s="123"/>
      <c r="N82" s="123"/>
      <c r="O82" s="123"/>
      <c r="P82" s="123"/>
      <c r="Q82" s="109"/>
      <c r="R82" s="121"/>
      <c r="S82" s="121"/>
      <c r="T82" s="121"/>
      <c r="U82" s="110"/>
      <c r="V82" s="109"/>
      <c r="W82" s="121"/>
      <c r="X82" s="121"/>
      <c r="Y82" s="121"/>
      <c r="Z82" s="110"/>
      <c r="AA82" s="117"/>
      <c r="AB82" s="117"/>
      <c r="AC82" s="117"/>
      <c r="AD82" s="117"/>
      <c r="AE82" s="117"/>
      <c r="AF82" s="117"/>
      <c r="AG82" s="117"/>
      <c r="AH82" s="117"/>
      <c r="AI82" s="118"/>
      <c r="AJ82" s="118"/>
    </row>
    <row r="83" spans="1:36" ht="6" customHeight="1">
      <c r="A83" s="3"/>
      <c r="B83" s="3"/>
      <c r="C83" s="149" t="s">
        <v>98</v>
      </c>
      <c r="D83" s="111" t="s">
        <v>362</v>
      </c>
      <c r="E83" s="112"/>
      <c r="F83" s="112"/>
      <c r="G83" s="112"/>
      <c r="H83" s="112"/>
      <c r="I83" s="112"/>
      <c r="J83" s="112"/>
      <c r="K83" s="113"/>
      <c r="L83" s="107" t="str">
        <f>IF(N83="","",IF(N83&lt;P83,"●",IF(N83&gt;P83,"○","△")))</f>
        <v>●</v>
      </c>
      <c r="M83" s="134"/>
      <c r="N83" s="134" t="s">
        <v>350</v>
      </c>
      <c r="O83" s="134" t="s">
        <v>347</v>
      </c>
      <c r="P83" s="137" t="s">
        <v>352</v>
      </c>
      <c r="Q83" s="123"/>
      <c r="R83" s="123"/>
      <c r="S83" s="123"/>
      <c r="T83" s="123"/>
      <c r="U83" s="123"/>
      <c r="V83" s="107" t="str">
        <f>IF(X83="","",IF(X83&lt;Z83,"●",IF(X83&gt;Z83,"○","△")))</f>
        <v>●</v>
      </c>
      <c r="W83" s="134"/>
      <c r="X83" s="134" t="s">
        <v>349</v>
      </c>
      <c r="Y83" s="134" t="s">
        <v>347</v>
      </c>
      <c r="Z83" s="137" t="s">
        <v>358</v>
      </c>
      <c r="AA83" s="117">
        <f>IF(L83="","",IF(L83="○",3,IF(L83="△",1,0))+IF(V83="○",3,IF(V83="△",1,0)))</f>
        <v>0</v>
      </c>
      <c r="AB83" s="117"/>
      <c r="AC83" s="117">
        <f>IF(N83="","",N83+X83)</f>
        <v>1</v>
      </c>
      <c r="AD83" s="117"/>
      <c r="AE83" s="117">
        <f>IF(P83="","",P83+Z83)</f>
        <v>4</v>
      </c>
      <c r="AF83" s="117"/>
      <c r="AG83" s="117">
        <f>IF(AC83="","",AC83-AE83)</f>
        <v>-3</v>
      </c>
      <c r="AH83" s="117"/>
      <c r="AI83" s="149" t="s">
        <v>351</v>
      </c>
      <c r="AJ83" s="149"/>
    </row>
    <row r="84" spans="1:36" ht="6" customHeight="1">
      <c r="A84" s="3"/>
      <c r="B84" s="3"/>
      <c r="C84" s="149"/>
      <c r="D84" s="114"/>
      <c r="E84" s="115"/>
      <c r="F84" s="115"/>
      <c r="G84" s="115"/>
      <c r="H84" s="115"/>
      <c r="I84" s="115"/>
      <c r="J84" s="115"/>
      <c r="K84" s="116"/>
      <c r="L84" s="108"/>
      <c r="M84" s="120"/>
      <c r="N84" s="120"/>
      <c r="O84" s="120"/>
      <c r="P84" s="122"/>
      <c r="Q84" s="123"/>
      <c r="R84" s="123"/>
      <c r="S84" s="123"/>
      <c r="T84" s="123"/>
      <c r="U84" s="123"/>
      <c r="V84" s="108"/>
      <c r="W84" s="120"/>
      <c r="X84" s="120"/>
      <c r="Y84" s="120"/>
      <c r="Z84" s="122"/>
      <c r="AA84" s="117"/>
      <c r="AB84" s="117"/>
      <c r="AC84" s="117"/>
      <c r="AD84" s="117"/>
      <c r="AE84" s="117"/>
      <c r="AF84" s="117"/>
      <c r="AG84" s="117"/>
      <c r="AH84" s="117"/>
      <c r="AI84" s="149"/>
      <c r="AJ84" s="149"/>
    </row>
    <row r="85" spans="1:36" ht="6" customHeight="1">
      <c r="A85" s="3"/>
      <c r="B85" s="3"/>
      <c r="C85" s="149"/>
      <c r="D85" s="104"/>
      <c r="E85" s="105"/>
      <c r="F85" s="105"/>
      <c r="G85" s="105"/>
      <c r="H85" s="105"/>
      <c r="I85" s="105"/>
      <c r="J85" s="105"/>
      <c r="K85" s="106"/>
      <c r="L85" s="109"/>
      <c r="M85" s="121"/>
      <c r="N85" s="121"/>
      <c r="O85" s="121"/>
      <c r="P85" s="110"/>
      <c r="Q85" s="123"/>
      <c r="R85" s="123"/>
      <c r="S85" s="123"/>
      <c r="T85" s="123"/>
      <c r="U85" s="123"/>
      <c r="V85" s="109"/>
      <c r="W85" s="121"/>
      <c r="X85" s="121"/>
      <c r="Y85" s="121"/>
      <c r="Z85" s="110"/>
      <c r="AA85" s="117"/>
      <c r="AB85" s="117"/>
      <c r="AC85" s="117"/>
      <c r="AD85" s="117"/>
      <c r="AE85" s="117"/>
      <c r="AF85" s="117"/>
      <c r="AG85" s="117"/>
      <c r="AH85" s="117"/>
      <c r="AI85" s="149"/>
      <c r="AJ85" s="149"/>
    </row>
    <row r="86" spans="1:36" ht="6" customHeight="1">
      <c r="A86" s="3"/>
      <c r="B86" s="3"/>
      <c r="C86" s="149" t="s">
        <v>91</v>
      </c>
      <c r="D86" s="111" t="s">
        <v>372</v>
      </c>
      <c r="E86" s="112"/>
      <c r="F86" s="112"/>
      <c r="G86" s="112"/>
      <c r="H86" s="112"/>
      <c r="I86" s="112"/>
      <c r="J86" s="112"/>
      <c r="K86" s="113"/>
      <c r="L86" s="107" t="str">
        <f>IF(N86="","",IF(N86&lt;P86,"●",IF(N86&gt;P86,"○","△")))</f>
        <v>△</v>
      </c>
      <c r="M86" s="134"/>
      <c r="N86" s="134" t="s">
        <v>350</v>
      </c>
      <c r="O86" s="134" t="s">
        <v>347</v>
      </c>
      <c r="P86" s="137" t="s">
        <v>350</v>
      </c>
      <c r="Q86" s="107" t="str">
        <f>IF(S86="","",IF(S86&lt;U86,"●",IF(S86&gt;U86,"○","△")))</f>
        <v>○</v>
      </c>
      <c r="R86" s="134"/>
      <c r="S86" s="134" t="s">
        <v>358</v>
      </c>
      <c r="T86" s="134" t="s">
        <v>347</v>
      </c>
      <c r="U86" s="137" t="s">
        <v>349</v>
      </c>
      <c r="V86" s="123"/>
      <c r="W86" s="123"/>
      <c r="X86" s="123"/>
      <c r="Y86" s="123"/>
      <c r="Z86" s="123"/>
      <c r="AA86" s="117">
        <f>IF(Q86="","",IF(L86="○",3,IF(L86="△",1,0))+IF(Q86="○",3,IF(Q86="△",1,0)))</f>
        <v>4</v>
      </c>
      <c r="AB86" s="117"/>
      <c r="AC86" s="117">
        <f>IF(S86="","",S86+N86)</f>
        <v>2</v>
      </c>
      <c r="AD86" s="117"/>
      <c r="AE86" s="117">
        <f>IF(U86="","",U86+P86)</f>
        <v>1</v>
      </c>
      <c r="AF86" s="117"/>
      <c r="AG86" s="117">
        <f>IF(AC86="","",AC86-AE86)</f>
        <v>1</v>
      </c>
      <c r="AH86" s="117"/>
      <c r="AI86" s="102" t="s">
        <v>358</v>
      </c>
      <c r="AJ86" s="102"/>
    </row>
    <row r="87" spans="1:36" ht="6" customHeight="1">
      <c r="A87" s="3"/>
      <c r="B87" s="3"/>
      <c r="C87" s="149"/>
      <c r="D87" s="114"/>
      <c r="E87" s="115"/>
      <c r="F87" s="115"/>
      <c r="G87" s="115"/>
      <c r="H87" s="115"/>
      <c r="I87" s="115"/>
      <c r="J87" s="115"/>
      <c r="K87" s="116"/>
      <c r="L87" s="108"/>
      <c r="M87" s="120"/>
      <c r="N87" s="120"/>
      <c r="O87" s="120"/>
      <c r="P87" s="122"/>
      <c r="Q87" s="108"/>
      <c r="R87" s="120"/>
      <c r="S87" s="120"/>
      <c r="T87" s="120"/>
      <c r="U87" s="122"/>
      <c r="V87" s="123"/>
      <c r="W87" s="123"/>
      <c r="X87" s="123"/>
      <c r="Y87" s="123"/>
      <c r="Z87" s="123"/>
      <c r="AA87" s="117"/>
      <c r="AB87" s="117"/>
      <c r="AC87" s="117"/>
      <c r="AD87" s="117"/>
      <c r="AE87" s="117"/>
      <c r="AF87" s="117"/>
      <c r="AG87" s="117"/>
      <c r="AH87" s="117"/>
      <c r="AI87" s="102"/>
      <c r="AJ87" s="102"/>
    </row>
    <row r="88" spans="1:36" ht="6" customHeight="1">
      <c r="A88" s="3"/>
      <c r="B88" s="3"/>
      <c r="C88" s="149"/>
      <c r="D88" s="104"/>
      <c r="E88" s="105"/>
      <c r="F88" s="105"/>
      <c r="G88" s="105"/>
      <c r="H88" s="105"/>
      <c r="I88" s="105"/>
      <c r="J88" s="105"/>
      <c r="K88" s="106"/>
      <c r="L88" s="109"/>
      <c r="M88" s="121"/>
      <c r="N88" s="121"/>
      <c r="O88" s="121"/>
      <c r="P88" s="110"/>
      <c r="Q88" s="109"/>
      <c r="R88" s="121"/>
      <c r="S88" s="121"/>
      <c r="T88" s="121"/>
      <c r="U88" s="110"/>
      <c r="V88" s="123"/>
      <c r="W88" s="123"/>
      <c r="X88" s="123"/>
      <c r="Y88" s="123"/>
      <c r="Z88" s="123"/>
      <c r="AA88" s="117"/>
      <c r="AB88" s="117"/>
      <c r="AC88" s="117"/>
      <c r="AD88" s="117"/>
      <c r="AE88" s="117"/>
      <c r="AF88" s="117"/>
      <c r="AG88" s="117"/>
      <c r="AH88" s="117"/>
      <c r="AI88" s="102"/>
      <c r="AJ88" s="102"/>
    </row>
    <row r="89" spans="1:36" ht="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6" customHeight="1">
      <c r="A90" s="3"/>
      <c r="B90" s="3"/>
      <c r="C90" s="126" t="s">
        <v>101</v>
      </c>
      <c r="D90" s="126"/>
      <c r="E90" s="126"/>
      <c r="F90" s="126"/>
      <c r="G90" s="126"/>
      <c r="H90" s="126"/>
      <c r="I90" s="126"/>
      <c r="J90" s="126"/>
      <c r="K90" s="126"/>
      <c r="L90" s="124" t="s">
        <v>112</v>
      </c>
      <c r="M90" s="124"/>
      <c r="N90" s="124"/>
      <c r="O90" s="124"/>
      <c r="P90" s="124"/>
      <c r="Q90" s="124" t="s">
        <v>118</v>
      </c>
      <c r="R90" s="124"/>
      <c r="S90" s="124"/>
      <c r="T90" s="124"/>
      <c r="U90" s="124"/>
      <c r="V90" s="124" t="s">
        <v>108</v>
      </c>
      <c r="W90" s="124"/>
      <c r="X90" s="124"/>
      <c r="Y90" s="124"/>
      <c r="Z90" s="124"/>
      <c r="AA90" s="149" t="s">
        <v>13</v>
      </c>
      <c r="AB90" s="149"/>
      <c r="AC90" s="149" t="s">
        <v>11</v>
      </c>
      <c r="AD90" s="149"/>
      <c r="AE90" s="149" t="s">
        <v>12</v>
      </c>
      <c r="AF90" s="149"/>
      <c r="AG90" s="149" t="s">
        <v>14</v>
      </c>
      <c r="AH90" s="149"/>
      <c r="AI90" s="149" t="s">
        <v>15</v>
      </c>
      <c r="AJ90" s="149"/>
    </row>
    <row r="91" spans="1:36" ht="6" customHeight="1">
      <c r="A91" s="3"/>
      <c r="B91" s="3"/>
      <c r="C91" s="126"/>
      <c r="D91" s="126"/>
      <c r="E91" s="126"/>
      <c r="F91" s="126"/>
      <c r="G91" s="126"/>
      <c r="H91" s="126"/>
      <c r="I91" s="126"/>
      <c r="J91" s="126"/>
      <c r="K91" s="126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</row>
    <row r="92" spans="1:36" ht="6" customHeight="1">
      <c r="A92" s="3"/>
      <c r="B92" s="3"/>
      <c r="C92" s="126"/>
      <c r="D92" s="126"/>
      <c r="E92" s="126"/>
      <c r="F92" s="126"/>
      <c r="G92" s="126"/>
      <c r="H92" s="126"/>
      <c r="I92" s="126"/>
      <c r="J92" s="126"/>
      <c r="K92" s="126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</row>
    <row r="93" spans="1:36" ht="6" customHeight="1">
      <c r="A93" s="3"/>
      <c r="B93" s="3"/>
      <c r="C93" s="149" t="s">
        <v>102</v>
      </c>
      <c r="D93" s="111" t="s">
        <v>222</v>
      </c>
      <c r="E93" s="112"/>
      <c r="F93" s="112"/>
      <c r="G93" s="112"/>
      <c r="H93" s="112"/>
      <c r="I93" s="112"/>
      <c r="J93" s="112"/>
      <c r="K93" s="113"/>
      <c r="L93" s="123"/>
      <c r="M93" s="123"/>
      <c r="N93" s="123"/>
      <c r="O93" s="123"/>
      <c r="P93" s="123"/>
      <c r="Q93" s="107" t="str">
        <f>IF(S93="","",IF(S93&lt;U93,"●",IF(S93&gt;U93,"○","△")))</f>
        <v>●</v>
      </c>
      <c r="R93" s="134"/>
      <c r="S93" s="134" t="s">
        <v>350</v>
      </c>
      <c r="T93" s="134" t="s">
        <v>347</v>
      </c>
      <c r="U93" s="137" t="s">
        <v>351</v>
      </c>
      <c r="V93" s="107" t="str">
        <f>IF(X93="","",IF(X93&lt;Z93,"●",IF(X93&gt;Z93,"○","△")))</f>
        <v>●</v>
      </c>
      <c r="W93" s="134"/>
      <c r="X93" s="134" t="s">
        <v>349</v>
      </c>
      <c r="Y93" s="134" t="s">
        <v>347</v>
      </c>
      <c r="Z93" s="137" t="s">
        <v>363</v>
      </c>
      <c r="AA93" s="117">
        <f>IF(Q93="","",IF(Q93="○",3,IF(Q93="△",1,0))+IF(V93="○",3,IF(V93="△",1,0)))</f>
        <v>0</v>
      </c>
      <c r="AB93" s="117"/>
      <c r="AC93" s="117">
        <f>IF(S93="","",S93+X93)</f>
        <v>1</v>
      </c>
      <c r="AD93" s="117"/>
      <c r="AE93" s="117">
        <f>IF(U93="","",U93+Z93)</f>
        <v>8</v>
      </c>
      <c r="AF93" s="117"/>
      <c r="AG93" s="117">
        <f>IF(AC93="","",AC93-AE93)</f>
        <v>-7</v>
      </c>
      <c r="AH93" s="117"/>
      <c r="AI93" s="149" t="s">
        <v>351</v>
      </c>
      <c r="AJ93" s="149"/>
    </row>
    <row r="94" spans="1:36" ht="6" customHeight="1">
      <c r="A94" s="3"/>
      <c r="B94" s="3"/>
      <c r="C94" s="149"/>
      <c r="D94" s="114"/>
      <c r="E94" s="115"/>
      <c r="F94" s="115"/>
      <c r="G94" s="115"/>
      <c r="H94" s="115"/>
      <c r="I94" s="115"/>
      <c r="J94" s="115"/>
      <c r="K94" s="116"/>
      <c r="L94" s="123"/>
      <c r="M94" s="123"/>
      <c r="N94" s="123"/>
      <c r="O94" s="123"/>
      <c r="P94" s="123"/>
      <c r="Q94" s="108"/>
      <c r="R94" s="120"/>
      <c r="S94" s="120"/>
      <c r="T94" s="120"/>
      <c r="U94" s="122"/>
      <c r="V94" s="108"/>
      <c r="W94" s="120"/>
      <c r="X94" s="120"/>
      <c r="Y94" s="120"/>
      <c r="Z94" s="122"/>
      <c r="AA94" s="117"/>
      <c r="AB94" s="117"/>
      <c r="AC94" s="117"/>
      <c r="AD94" s="117"/>
      <c r="AE94" s="117"/>
      <c r="AF94" s="117"/>
      <c r="AG94" s="117"/>
      <c r="AH94" s="117"/>
      <c r="AI94" s="149"/>
      <c r="AJ94" s="149"/>
    </row>
    <row r="95" spans="1:36" ht="6" customHeight="1">
      <c r="A95" s="3"/>
      <c r="B95" s="3"/>
      <c r="C95" s="149"/>
      <c r="D95" s="104"/>
      <c r="E95" s="105"/>
      <c r="F95" s="105"/>
      <c r="G95" s="105"/>
      <c r="H95" s="105"/>
      <c r="I95" s="105"/>
      <c r="J95" s="105"/>
      <c r="K95" s="106"/>
      <c r="L95" s="123"/>
      <c r="M95" s="123"/>
      <c r="N95" s="123"/>
      <c r="O95" s="123"/>
      <c r="P95" s="123"/>
      <c r="Q95" s="109"/>
      <c r="R95" s="121"/>
      <c r="S95" s="121"/>
      <c r="T95" s="121"/>
      <c r="U95" s="110"/>
      <c r="V95" s="109"/>
      <c r="W95" s="121"/>
      <c r="X95" s="121"/>
      <c r="Y95" s="121"/>
      <c r="Z95" s="110"/>
      <c r="AA95" s="117"/>
      <c r="AB95" s="117"/>
      <c r="AC95" s="117"/>
      <c r="AD95" s="117"/>
      <c r="AE95" s="117"/>
      <c r="AF95" s="117"/>
      <c r="AG95" s="117"/>
      <c r="AH95" s="117"/>
      <c r="AI95" s="149"/>
      <c r="AJ95" s="149"/>
    </row>
    <row r="96" spans="1:36" ht="6" customHeight="1">
      <c r="A96" s="3"/>
      <c r="B96" s="3"/>
      <c r="C96" s="149" t="s">
        <v>98</v>
      </c>
      <c r="D96" s="111" t="s">
        <v>176</v>
      </c>
      <c r="E96" s="112"/>
      <c r="F96" s="112"/>
      <c r="G96" s="112"/>
      <c r="H96" s="112"/>
      <c r="I96" s="112"/>
      <c r="J96" s="112"/>
      <c r="K96" s="113"/>
      <c r="L96" s="107" t="str">
        <f>IF(N96="","",IF(N96&lt;P96,"●",IF(N96&gt;P96,"○","△")))</f>
        <v>○</v>
      </c>
      <c r="M96" s="134"/>
      <c r="N96" s="134" t="s">
        <v>351</v>
      </c>
      <c r="O96" s="134" t="s">
        <v>347</v>
      </c>
      <c r="P96" s="137" t="s">
        <v>350</v>
      </c>
      <c r="Q96" s="123"/>
      <c r="R96" s="123"/>
      <c r="S96" s="123"/>
      <c r="T96" s="123"/>
      <c r="U96" s="123"/>
      <c r="V96" s="107" t="str">
        <f>IF(X96="","",IF(X96&lt;Z96,"●",IF(X96&gt;Z96,"○","△")))</f>
        <v>○</v>
      </c>
      <c r="W96" s="134"/>
      <c r="X96" s="134" t="s">
        <v>349</v>
      </c>
      <c r="Y96" s="134" t="s">
        <v>347</v>
      </c>
      <c r="Z96" s="137" t="s">
        <v>348</v>
      </c>
      <c r="AA96" s="117">
        <f>IF(L96="","",IF(L96="○",3,IF(L96="△",1,0))+IF(V96="○",3,IF(V96="△",1,0)))</f>
        <v>6</v>
      </c>
      <c r="AB96" s="117"/>
      <c r="AC96" s="117">
        <f>IF(N96="","",N96+X96)</f>
        <v>4</v>
      </c>
      <c r="AD96" s="117"/>
      <c r="AE96" s="117">
        <f>IF(P96="","",P96+Z96)</f>
        <v>0</v>
      </c>
      <c r="AF96" s="117"/>
      <c r="AG96" s="117">
        <f>IF(AC96="","",AC96-AE96)</f>
        <v>4</v>
      </c>
      <c r="AH96" s="117"/>
      <c r="AI96" s="118" t="s">
        <v>349</v>
      </c>
      <c r="AJ96" s="118"/>
    </row>
    <row r="97" spans="1:36" ht="6" customHeight="1">
      <c r="A97" s="3"/>
      <c r="B97" s="3"/>
      <c r="C97" s="149"/>
      <c r="D97" s="114"/>
      <c r="E97" s="115"/>
      <c r="F97" s="115"/>
      <c r="G97" s="115"/>
      <c r="H97" s="115"/>
      <c r="I97" s="115"/>
      <c r="J97" s="115"/>
      <c r="K97" s="116"/>
      <c r="L97" s="108"/>
      <c r="M97" s="120"/>
      <c r="N97" s="120"/>
      <c r="O97" s="120"/>
      <c r="P97" s="122"/>
      <c r="Q97" s="123"/>
      <c r="R97" s="123"/>
      <c r="S97" s="123"/>
      <c r="T97" s="123"/>
      <c r="U97" s="123"/>
      <c r="V97" s="108"/>
      <c r="W97" s="120"/>
      <c r="X97" s="120"/>
      <c r="Y97" s="120"/>
      <c r="Z97" s="122"/>
      <c r="AA97" s="117"/>
      <c r="AB97" s="117"/>
      <c r="AC97" s="117"/>
      <c r="AD97" s="117"/>
      <c r="AE97" s="117"/>
      <c r="AF97" s="117"/>
      <c r="AG97" s="117"/>
      <c r="AH97" s="117"/>
      <c r="AI97" s="118"/>
      <c r="AJ97" s="118"/>
    </row>
    <row r="98" spans="1:36" ht="6" customHeight="1">
      <c r="A98" s="3"/>
      <c r="B98" s="3"/>
      <c r="C98" s="149"/>
      <c r="D98" s="104"/>
      <c r="E98" s="105"/>
      <c r="F98" s="105"/>
      <c r="G98" s="105"/>
      <c r="H98" s="105"/>
      <c r="I98" s="105"/>
      <c r="J98" s="105"/>
      <c r="K98" s="106"/>
      <c r="L98" s="109"/>
      <c r="M98" s="121"/>
      <c r="N98" s="121"/>
      <c r="O98" s="121"/>
      <c r="P98" s="110"/>
      <c r="Q98" s="123"/>
      <c r="R98" s="123"/>
      <c r="S98" s="123"/>
      <c r="T98" s="123"/>
      <c r="U98" s="123"/>
      <c r="V98" s="109"/>
      <c r="W98" s="121"/>
      <c r="X98" s="121"/>
      <c r="Y98" s="121"/>
      <c r="Z98" s="110"/>
      <c r="AA98" s="117"/>
      <c r="AB98" s="117"/>
      <c r="AC98" s="117"/>
      <c r="AD98" s="117"/>
      <c r="AE98" s="117"/>
      <c r="AF98" s="117"/>
      <c r="AG98" s="117"/>
      <c r="AH98" s="117"/>
      <c r="AI98" s="118"/>
      <c r="AJ98" s="118"/>
    </row>
    <row r="99" spans="1:36" ht="6" customHeight="1">
      <c r="A99" s="3"/>
      <c r="B99" s="3"/>
      <c r="C99" s="149" t="s">
        <v>91</v>
      </c>
      <c r="D99" s="111" t="s">
        <v>374</v>
      </c>
      <c r="E99" s="112"/>
      <c r="F99" s="112"/>
      <c r="G99" s="112"/>
      <c r="H99" s="112"/>
      <c r="I99" s="112"/>
      <c r="J99" s="112"/>
      <c r="K99" s="113"/>
      <c r="L99" s="107" t="str">
        <f>IF(N99="","",IF(N99&lt;P99,"●",IF(N99&gt;P99,"○","△")))</f>
        <v>○</v>
      </c>
      <c r="M99" s="134"/>
      <c r="N99" s="134" t="s">
        <v>363</v>
      </c>
      <c r="O99" s="134" t="s">
        <v>347</v>
      </c>
      <c r="P99" s="137" t="s">
        <v>354</v>
      </c>
      <c r="Q99" s="107" t="str">
        <f>IF(S99="","",IF(S99&lt;U99,"●",IF(S99&gt;U99,"○","△")))</f>
        <v>●</v>
      </c>
      <c r="R99" s="134"/>
      <c r="S99" s="134" t="s">
        <v>348</v>
      </c>
      <c r="T99" s="134" t="s">
        <v>347</v>
      </c>
      <c r="U99" s="137" t="s">
        <v>349</v>
      </c>
      <c r="V99" s="123"/>
      <c r="W99" s="123"/>
      <c r="X99" s="123"/>
      <c r="Y99" s="123"/>
      <c r="Z99" s="123"/>
      <c r="AA99" s="117">
        <f>IF(Q99="","",IF(L99="○",3,IF(L99="△",1,0))+IF(Q99="○",3,IF(Q99="△",1,0)))</f>
        <v>3</v>
      </c>
      <c r="AB99" s="117"/>
      <c r="AC99" s="117">
        <f>IF(S99="","",S99+N99)</f>
        <v>5</v>
      </c>
      <c r="AD99" s="117"/>
      <c r="AE99" s="117">
        <f>IF(U99="","",U99+P99)</f>
        <v>2</v>
      </c>
      <c r="AF99" s="117"/>
      <c r="AG99" s="117">
        <f>IF(AC99="","",AC99-AE99)</f>
        <v>3</v>
      </c>
      <c r="AH99" s="117"/>
      <c r="AI99" s="119" t="s">
        <v>358</v>
      </c>
      <c r="AJ99" s="119"/>
    </row>
    <row r="100" spans="1:36" ht="6" customHeight="1">
      <c r="A100" s="3"/>
      <c r="B100" s="3"/>
      <c r="C100" s="149"/>
      <c r="D100" s="114"/>
      <c r="E100" s="115"/>
      <c r="F100" s="115"/>
      <c r="G100" s="115"/>
      <c r="H100" s="115"/>
      <c r="I100" s="115"/>
      <c r="J100" s="115"/>
      <c r="K100" s="116"/>
      <c r="L100" s="108"/>
      <c r="M100" s="120"/>
      <c r="N100" s="120"/>
      <c r="O100" s="120"/>
      <c r="P100" s="122"/>
      <c r="Q100" s="108"/>
      <c r="R100" s="120"/>
      <c r="S100" s="120"/>
      <c r="T100" s="120"/>
      <c r="U100" s="122"/>
      <c r="V100" s="123"/>
      <c r="W100" s="123"/>
      <c r="X100" s="123"/>
      <c r="Y100" s="123"/>
      <c r="Z100" s="123"/>
      <c r="AA100" s="117"/>
      <c r="AB100" s="117"/>
      <c r="AC100" s="117"/>
      <c r="AD100" s="117"/>
      <c r="AE100" s="117"/>
      <c r="AF100" s="117"/>
      <c r="AG100" s="117"/>
      <c r="AH100" s="117"/>
      <c r="AI100" s="119"/>
      <c r="AJ100" s="119"/>
    </row>
    <row r="101" spans="1:36" ht="6" customHeight="1">
      <c r="A101" s="3"/>
      <c r="B101" s="3"/>
      <c r="C101" s="149"/>
      <c r="D101" s="104"/>
      <c r="E101" s="105"/>
      <c r="F101" s="105"/>
      <c r="G101" s="105"/>
      <c r="H101" s="105"/>
      <c r="I101" s="105"/>
      <c r="J101" s="105"/>
      <c r="K101" s="106"/>
      <c r="L101" s="109"/>
      <c r="M101" s="121"/>
      <c r="N101" s="121"/>
      <c r="O101" s="121"/>
      <c r="P101" s="110"/>
      <c r="Q101" s="109"/>
      <c r="R101" s="121"/>
      <c r="S101" s="121"/>
      <c r="T101" s="121"/>
      <c r="U101" s="110"/>
      <c r="V101" s="123"/>
      <c r="W101" s="123"/>
      <c r="X101" s="123"/>
      <c r="Y101" s="123"/>
      <c r="Z101" s="123"/>
      <c r="AA101" s="117"/>
      <c r="AB101" s="117"/>
      <c r="AC101" s="117"/>
      <c r="AD101" s="117"/>
      <c r="AE101" s="117"/>
      <c r="AF101" s="117"/>
      <c r="AG101" s="117"/>
      <c r="AH101" s="117"/>
      <c r="AI101" s="119"/>
      <c r="AJ101" s="119"/>
    </row>
    <row r="102" spans="12:26" ht="6" customHeight="1"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36" ht="6" customHeight="1">
      <c r="A103" s="3"/>
      <c r="B103" s="3"/>
      <c r="C103" s="126" t="s">
        <v>103</v>
      </c>
      <c r="D103" s="126"/>
      <c r="E103" s="126"/>
      <c r="F103" s="126"/>
      <c r="G103" s="126"/>
      <c r="H103" s="126"/>
      <c r="I103" s="126"/>
      <c r="J103" s="126"/>
      <c r="K103" s="126"/>
      <c r="L103" s="124" t="s">
        <v>221</v>
      </c>
      <c r="M103" s="124"/>
      <c r="N103" s="124"/>
      <c r="O103" s="124"/>
      <c r="P103" s="124"/>
      <c r="Q103" s="124" t="s">
        <v>113</v>
      </c>
      <c r="R103" s="124"/>
      <c r="S103" s="124"/>
      <c r="T103" s="124"/>
      <c r="U103" s="124"/>
      <c r="V103" s="124" t="s">
        <v>114</v>
      </c>
      <c r="W103" s="124"/>
      <c r="X103" s="124"/>
      <c r="Y103" s="124"/>
      <c r="Z103" s="124"/>
      <c r="AA103" s="149" t="s">
        <v>13</v>
      </c>
      <c r="AB103" s="149"/>
      <c r="AC103" s="149" t="s">
        <v>11</v>
      </c>
      <c r="AD103" s="149"/>
      <c r="AE103" s="149" t="s">
        <v>12</v>
      </c>
      <c r="AF103" s="149"/>
      <c r="AG103" s="149" t="s">
        <v>14</v>
      </c>
      <c r="AH103" s="149"/>
      <c r="AI103" s="149" t="s">
        <v>15</v>
      </c>
      <c r="AJ103" s="149"/>
    </row>
    <row r="104" spans="1:36" ht="6" customHeight="1">
      <c r="A104" s="3"/>
      <c r="B104" s="3"/>
      <c r="C104" s="126"/>
      <c r="D104" s="126"/>
      <c r="E104" s="126"/>
      <c r="F104" s="126"/>
      <c r="G104" s="126"/>
      <c r="H104" s="126"/>
      <c r="I104" s="126"/>
      <c r="J104" s="126"/>
      <c r="K104" s="126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</row>
    <row r="105" spans="1:36" ht="6" customHeight="1">
      <c r="A105" s="3"/>
      <c r="B105" s="3"/>
      <c r="C105" s="126"/>
      <c r="D105" s="126"/>
      <c r="E105" s="126"/>
      <c r="F105" s="126"/>
      <c r="G105" s="126"/>
      <c r="H105" s="126"/>
      <c r="I105" s="126"/>
      <c r="J105" s="126"/>
      <c r="K105" s="126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</row>
    <row r="106" spans="1:36" ht="6" customHeight="1">
      <c r="A106" s="3"/>
      <c r="B106" s="3"/>
      <c r="C106" s="149" t="s">
        <v>104</v>
      </c>
      <c r="D106" s="111" t="s">
        <v>405</v>
      </c>
      <c r="E106" s="112"/>
      <c r="F106" s="112"/>
      <c r="G106" s="112"/>
      <c r="H106" s="112"/>
      <c r="I106" s="112"/>
      <c r="J106" s="112"/>
      <c r="K106" s="113"/>
      <c r="L106" s="123"/>
      <c r="M106" s="123"/>
      <c r="N106" s="123"/>
      <c r="O106" s="123"/>
      <c r="P106" s="123"/>
      <c r="Q106" s="107" t="str">
        <f>IF(S106="","",IF(S106&lt;U106,"●",IF(S106&gt;U106,"○","△")))</f>
        <v>△</v>
      </c>
      <c r="R106" s="134"/>
      <c r="S106" s="134" t="s">
        <v>350</v>
      </c>
      <c r="T106" s="134" t="s">
        <v>347</v>
      </c>
      <c r="U106" s="137" t="s">
        <v>350</v>
      </c>
      <c r="V106" s="107" t="str">
        <f>IF(X106="","",IF(X106&lt;Z106,"●",IF(X106&gt;Z106,"○","△")))</f>
        <v>△</v>
      </c>
      <c r="W106" s="134"/>
      <c r="X106" s="134" t="s">
        <v>349</v>
      </c>
      <c r="Y106" s="134" t="s">
        <v>347</v>
      </c>
      <c r="Z106" s="137" t="s">
        <v>349</v>
      </c>
      <c r="AA106" s="117">
        <f>IF(Q106="","",IF(Q106="○",3,IF(Q106="△",1,0))+IF(V106="○",3,IF(V106="△",1,0)))</f>
        <v>2</v>
      </c>
      <c r="AB106" s="117"/>
      <c r="AC106" s="117">
        <f>IF(S106="","",S106+X106)</f>
        <v>1</v>
      </c>
      <c r="AD106" s="117"/>
      <c r="AE106" s="117">
        <f>IF(U106="","",U106+Z106)</f>
        <v>1</v>
      </c>
      <c r="AF106" s="117"/>
      <c r="AG106" s="117">
        <f>IF(AC106="","",AC106-AE106)</f>
        <v>0</v>
      </c>
      <c r="AH106" s="117"/>
      <c r="AI106" s="102" t="s">
        <v>358</v>
      </c>
      <c r="AJ106" s="102"/>
    </row>
    <row r="107" spans="1:36" ht="6" customHeight="1">
      <c r="A107" s="3"/>
      <c r="B107" s="3"/>
      <c r="C107" s="149"/>
      <c r="D107" s="114"/>
      <c r="E107" s="115"/>
      <c r="F107" s="115"/>
      <c r="G107" s="115"/>
      <c r="H107" s="115"/>
      <c r="I107" s="115"/>
      <c r="J107" s="115"/>
      <c r="K107" s="116"/>
      <c r="L107" s="123"/>
      <c r="M107" s="123"/>
      <c r="N107" s="123"/>
      <c r="O107" s="123"/>
      <c r="P107" s="123"/>
      <c r="Q107" s="108"/>
      <c r="R107" s="120"/>
      <c r="S107" s="120"/>
      <c r="T107" s="120"/>
      <c r="U107" s="122"/>
      <c r="V107" s="108"/>
      <c r="W107" s="120"/>
      <c r="X107" s="120"/>
      <c r="Y107" s="120"/>
      <c r="Z107" s="122"/>
      <c r="AA107" s="117"/>
      <c r="AB107" s="117"/>
      <c r="AC107" s="117"/>
      <c r="AD107" s="117"/>
      <c r="AE107" s="117"/>
      <c r="AF107" s="117"/>
      <c r="AG107" s="117"/>
      <c r="AH107" s="117"/>
      <c r="AI107" s="102"/>
      <c r="AJ107" s="102"/>
    </row>
    <row r="108" spans="1:36" ht="6" customHeight="1">
      <c r="A108" s="3"/>
      <c r="B108" s="3"/>
      <c r="C108" s="149"/>
      <c r="D108" s="104"/>
      <c r="E108" s="105"/>
      <c r="F108" s="105"/>
      <c r="G108" s="105"/>
      <c r="H108" s="105"/>
      <c r="I108" s="105"/>
      <c r="J108" s="105"/>
      <c r="K108" s="106"/>
      <c r="L108" s="123"/>
      <c r="M108" s="123"/>
      <c r="N108" s="123"/>
      <c r="O108" s="123"/>
      <c r="P108" s="123"/>
      <c r="Q108" s="109"/>
      <c r="R108" s="121"/>
      <c r="S108" s="121"/>
      <c r="T108" s="121"/>
      <c r="U108" s="110"/>
      <c r="V108" s="109"/>
      <c r="W108" s="121"/>
      <c r="X108" s="121"/>
      <c r="Y108" s="121"/>
      <c r="Z108" s="110"/>
      <c r="AA108" s="117"/>
      <c r="AB108" s="117"/>
      <c r="AC108" s="117"/>
      <c r="AD108" s="117"/>
      <c r="AE108" s="117"/>
      <c r="AF108" s="117"/>
      <c r="AG108" s="117"/>
      <c r="AH108" s="117"/>
      <c r="AI108" s="102"/>
      <c r="AJ108" s="102"/>
    </row>
    <row r="109" spans="1:36" ht="6" customHeight="1">
      <c r="A109" s="3"/>
      <c r="B109" s="3"/>
      <c r="C109" s="149" t="s">
        <v>98</v>
      </c>
      <c r="D109" s="111" t="s">
        <v>220</v>
      </c>
      <c r="E109" s="112"/>
      <c r="F109" s="112"/>
      <c r="G109" s="112"/>
      <c r="H109" s="112"/>
      <c r="I109" s="112"/>
      <c r="J109" s="112"/>
      <c r="K109" s="113"/>
      <c r="L109" s="107" t="str">
        <f>IF(N109="","",IF(N109&lt;P109,"●",IF(N109&gt;P109,"○","△")))</f>
        <v>△</v>
      </c>
      <c r="M109" s="134"/>
      <c r="N109" s="134" t="s">
        <v>350</v>
      </c>
      <c r="O109" s="134" t="s">
        <v>347</v>
      </c>
      <c r="P109" s="137" t="s">
        <v>350</v>
      </c>
      <c r="Q109" s="123"/>
      <c r="R109" s="123"/>
      <c r="S109" s="123"/>
      <c r="T109" s="123"/>
      <c r="U109" s="123"/>
      <c r="V109" s="107" t="str">
        <f>IF(X109="","",IF(X109&lt;Z109,"●",IF(X109&gt;Z109,"○","△")))</f>
        <v>●</v>
      </c>
      <c r="W109" s="134"/>
      <c r="X109" s="134" t="s">
        <v>349</v>
      </c>
      <c r="Y109" s="134" t="s">
        <v>347</v>
      </c>
      <c r="Z109" s="137" t="s">
        <v>356</v>
      </c>
      <c r="AA109" s="117">
        <f>IF(L109="","",IF(L109="○",3,IF(L109="△",1,0))+IF(V109="○",3,IF(V109="△",1,0)))</f>
        <v>1</v>
      </c>
      <c r="AB109" s="117"/>
      <c r="AC109" s="117">
        <f>IF(N109="","",N109+X109)</f>
        <v>1</v>
      </c>
      <c r="AD109" s="117"/>
      <c r="AE109" s="117">
        <f>IF(P109="","",P109+Z109)</f>
        <v>5</v>
      </c>
      <c r="AF109" s="117"/>
      <c r="AG109" s="117">
        <f>IF(AC109="","",AC109-AE109)</f>
        <v>-4</v>
      </c>
      <c r="AH109" s="117"/>
      <c r="AI109" s="149" t="s">
        <v>351</v>
      </c>
      <c r="AJ109" s="149"/>
    </row>
    <row r="110" spans="1:36" ht="6" customHeight="1">
      <c r="A110" s="3"/>
      <c r="B110" s="3"/>
      <c r="C110" s="149"/>
      <c r="D110" s="114"/>
      <c r="E110" s="115"/>
      <c r="F110" s="115"/>
      <c r="G110" s="115"/>
      <c r="H110" s="115"/>
      <c r="I110" s="115"/>
      <c r="J110" s="115"/>
      <c r="K110" s="116"/>
      <c r="L110" s="108"/>
      <c r="M110" s="120"/>
      <c r="N110" s="120"/>
      <c r="O110" s="120"/>
      <c r="P110" s="122"/>
      <c r="Q110" s="123"/>
      <c r="R110" s="123"/>
      <c r="S110" s="123"/>
      <c r="T110" s="123"/>
      <c r="U110" s="123"/>
      <c r="V110" s="108"/>
      <c r="W110" s="120"/>
      <c r="X110" s="120"/>
      <c r="Y110" s="120"/>
      <c r="Z110" s="122"/>
      <c r="AA110" s="117"/>
      <c r="AB110" s="117"/>
      <c r="AC110" s="117"/>
      <c r="AD110" s="117"/>
      <c r="AE110" s="117"/>
      <c r="AF110" s="117"/>
      <c r="AG110" s="117"/>
      <c r="AH110" s="117"/>
      <c r="AI110" s="149"/>
      <c r="AJ110" s="149"/>
    </row>
    <row r="111" spans="1:36" ht="6" customHeight="1">
      <c r="A111" s="3"/>
      <c r="B111" s="3"/>
      <c r="C111" s="149"/>
      <c r="D111" s="104"/>
      <c r="E111" s="105"/>
      <c r="F111" s="105"/>
      <c r="G111" s="105"/>
      <c r="H111" s="105"/>
      <c r="I111" s="105"/>
      <c r="J111" s="105"/>
      <c r="K111" s="106"/>
      <c r="L111" s="109"/>
      <c r="M111" s="121"/>
      <c r="N111" s="121"/>
      <c r="O111" s="121"/>
      <c r="P111" s="110"/>
      <c r="Q111" s="123"/>
      <c r="R111" s="123"/>
      <c r="S111" s="123"/>
      <c r="T111" s="123"/>
      <c r="U111" s="123"/>
      <c r="V111" s="109"/>
      <c r="W111" s="121"/>
      <c r="X111" s="121"/>
      <c r="Y111" s="121"/>
      <c r="Z111" s="110"/>
      <c r="AA111" s="117"/>
      <c r="AB111" s="117"/>
      <c r="AC111" s="117"/>
      <c r="AD111" s="117"/>
      <c r="AE111" s="117"/>
      <c r="AF111" s="117"/>
      <c r="AG111" s="117"/>
      <c r="AH111" s="117"/>
      <c r="AI111" s="149"/>
      <c r="AJ111" s="149"/>
    </row>
    <row r="112" spans="1:36" ht="6" customHeight="1">
      <c r="A112" s="3"/>
      <c r="B112" s="3"/>
      <c r="C112" s="149" t="s">
        <v>105</v>
      </c>
      <c r="D112" s="111" t="s">
        <v>164</v>
      </c>
      <c r="E112" s="112"/>
      <c r="F112" s="112"/>
      <c r="G112" s="112"/>
      <c r="H112" s="112"/>
      <c r="I112" s="112"/>
      <c r="J112" s="112"/>
      <c r="K112" s="113"/>
      <c r="L112" s="107" t="str">
        <f>IF(N112="","",IF(N112&lt;P112,"●",IF(N112&gt;P112,"○","△")))</f>
        <v>△</v>
      </c>
      <c r="M112" s="134"/>
      <c r="N112" s="134" t="s">
        <v>349</v>
      </c>
      <c r="O112" s="134" t="s">
        <v>347</v>
      </c>
      <c r="P112" s="137" t="s">
        <v>349</v>
      </c>
      <c r="Q112" s="107" t="str">
        <f>IF(S112="","",IF(S112&lt;U112,"●",IF(S112&gt;U112,"○","△")))</f>
        <v>○</v>
      </c>
      <c r="R112" s="134"/>
      <c r="S112" s="134" t="s">
        <v>356</v>
      </c>
      <c r="T112" s="134" t="s">
        <v>347</v>
      </c>
      <c r="U112" s="137" t="s">
        <v>349</v>
      </c>
      <c r="V112" s="123"/>
      <c r="W112" s="123"/>
      <c r="X112" s="123"/>
      <c r="Y112" s="123"/>
      <c r="Z112" s="123"/>
      <c r="AA112" s="117">
        <f>IF(Q112="","",IF(L112="○",3,IF(L112="△",1,0))+IF(Q112="○",3,IF(Q112="△",1,0)))</f>
        <v>4</v>
      </c>
      <c r="AB112" s="117"/>
      <c r="AC112" s="117">
        <f>IF(S112="","",S112+N112)</f>
        <v>6</v>
      </c>
      <c r="AD112" s="117"/>
      <c r="AE112" s="117">
        <f>IF(U112="","",U112+P112)</f>
        <v>2</v>
      </c>
      <c r="AF112" s="117"/>
      <c r="AG112" s="117">
        <f>IF(AC112="","",AC112-AE112)</f>
        <v>4</v>
      </c>
      <c r="AH112" s="117"/>
      <c r="AI112" s="118" t="s">
        <v>349</v>
      </c>
      <c r="AJ112" s="118"/>
    </row>
    <row r="113" spans="1:36" ht="6" customHeight="1">
      <c r="A113" s="3"/>
      <c r="B113" s="3"/>
      <c r="C113" s="149"/>
      <c r="D113" s="114"/>
      <c r="E113" s="115"/>
      <c r="F113" s="115"/>
      <c r="G113" s="115"/>
      <c r="H113" s="115"/>
      <c r="I113" s="115"/>
      <c r="J113" s="115"/>
      <c r="K113" s="116"/>
      <c r="L113" s="108"/>
      <c r="M113" s="120"/>
      <c r="N113" s="120"/>
      <c r="O113" s="120"/>
      <c r="P113" s="122"/>
      <c r="Q113" s="108"/>
      <c r="R113" s="120"/>
      <c r="S113" s="120"/>
      <c r="T113" s="120"/>
      <c r="U113" s="122"/>
      <c r="V113" s="123"/>
      <c r="W113" s="123"/>
      <c r="X113" s="123"/>
      <c r="Y113" s="123"/>
      <c r="Z113" s="123"/>
      <c r="AA113" s="117"/>
      <c r="AB113" s="117"/>
      <c r="AC113" s="117"/>
      <c r="AD113" s="117"/>
      <c r="AE113" s="117"/>
      <c r="AF113" s="117"/>
      <c r="AG113" s="117"/>
      <c r="AH113" s="117"/>
      <c r="AI113" s="118"/>
      <c r="AJ113" s="118"/>
    </row>
    <row r="114" spans="1:36" ht="6" customHeight="1">
      <c r="A114" s="3"/>
      <c r="B114" s="3"/>
      <c r="C114" s="149"/>
      <c r="D114" s="104"/>
      <c r="E114" s="105"/>
      <c r="F114" s="105"/>
      <c r="G114" s="105"/>
      <c r="H114" s="105"/>
      <c r="I114" s="105"/>
      <c r="J114" s="105"/>
      <c r="K114" s="106"/>
      <c r="L114" s="109"/>
      <c r="M114" s="121"/>
      <c r="N114" s="121"/>
      <c r="O114" s="121"/>
      <c r="P114" s="110"/>
      <c r="Q114" s="109"/>
      <c r="R114" s="121"/>
      <c r="S114" s="121"/>
      <c r="T114" s="121"/>
      <c r="U114" s="110"/>
      <c r="V114" s="123"/>
      <c r="W114" s="123"/>
      <c r="X114" s="123"/>
      <c r="Y114" s="123"/>
      <c r="Z114" s="123"/>
      <c r="AA114" s="117"/>
      <c r="AB114" s="117"/>
      <c r="AC114" s="117"/>
      <c r="AD114" s="117"/>
      <c r="AE114" s="117"/>
      <c r="AF114" s="117"/>
      <c r="AG114" s="117"/>
      <c r="AH114" s="117"/>
      <c r="AI114" s="118"/>
      <c r="AJ114" s="118"/>
    </row>
    <row r="115" spans="1:36" ht="6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6" customHeight="1">
      <c r="A116" s="3"/>
      <c r="B116" s="3"/>
      <c r="C116" s="126" t="s">
        <v>106</v>
      </c>
      <c r="D116" s="126"/>
      <c r="E116" s="126"/>
      <c r="F116" s="126"/>
      <c r="G116" s="126"/>
      <c r="H116" s="126"/>
      <c r="I116" s="126"/>
      <c r="J116" s="126"/>
      <c r="K116" s="126"/>
      <c r="L116" s="124" t="s">
        <v>223</v>
      </c>
      <c r="M116" s="124"/>
      <c r="N116" s="124"/>
      <c r="O116" s="124"/>
      <c r="P116" s="124"/>
      <c r="Q116" s="124" t="s">
        <v>121</v>
      </c>
      <c r="R116" s="124"/>
      <c r="S116" s="124"/>
      <c r="T116" s="124"/>
      <c r="U116" s="124"/>
      <c r="V116" s="103" t="s">
        <v>120</v>
      </c>
      <c r="W116" s="99"/>
      <c r="X116" s="99"/>
      <c r="Y116" s="99"/>
      <c r="Z116" s="100"/>
      <c r="AA116" s="149" t="s">
        <v>13</v>
      </c>
      <c r="AB116" s="149"/>
      <c r="AC116" s="149" t="s">
        <v>11</v>
      </c>
      <c r="AD116" s="149"/>
      <c r="AE116" s="149" t="s">
        <v>12</v>
      </c>
      <c r="AF116" s="149"/>
      <c r="AG116" s="149" t="s">
        <v>14</v>
      </c>
      <c r="AH116" s="149"/>
      <c r="AI116" s="149" t="s">
        <v>15</v>
      </c>
      <c r="AJ116" s="149"/>
    </row>
    <row r="117" spans="1:36" ht="6" customHeight="1">
      <c r="A117" s="3"/>
      <c r="B117" s="3"/>
      <c r="C117" s="126"/>
      <c r="D117" s="126"/>
      <c r="E117" s="126"/>
      <c r="F117" s="126"/>
      <c r="G117" s="126"/>
      <c r="H117" s="126"/>
      <c r="I117" s="126"/>
      <c r="J117" s="126"/>
      <c r="K117" s="126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01"/>
      <c r="W117" s="156"/>
      <c r="X117" s="156"/>
      <c r="Y117" s="156"/>
      <c r="Z117" s="157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</row>
    <row r="118" spans="1:36" ht="6" customHeight="1">
      <c r="A118" s="3"/>
      <c r="B118" s="3"/>
      <c r="C118" s="126"/>
      <c r="D118" s="126"/>
      <c r="E118" s="126"/>
      <c r="F118" s="126"/>
      <c r="G118" s="126"/>
      <c r="H118" s="126"/>
      <c r="I118" s="126"/>
      <c r="J118" s="126"/>
      <c r="K118" s="126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58"/>
      <c r="W118" s="159"/>
      <c r="X118" s="159"/>
      <c r="Y118" s="159"/>
      <c r="Z118" s="160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</row>
    <row r="119" spans="1:36" ht="6" customHeight="1">
      <c r="A119" s="3"/>
      <c r="B119" s="3"/>
      <c r="C119" s="149" t="s">
        <v>107</v>
      </c>
      <c r="D119" s="111" t="s">
        <v>411</v>
      </c>
      <c r="E119" s="112"/>
      <c r="F119" s="112"/>
      <c r="G119" s="112"/>
      <c r="H119" s="112"/>
      <c r="I119" s="112"/>
      <c r="J119" s="112"/>
      <c r="K119" s="113"/>
      <c r="L119" s="123"/>
      <c r="M119" s="123"/>
      <c r="N119" s="123"/>
      <c r="O119" s="123"/>
      <c r="P119" s="123"/>
      <c r="Q119" s="107" t="str">
        <f>IF(S119="","",IF(S119&lt;U119,"●",IF(S119&gt;U119,"○","△")))</f>
        <v>●</v>
      </c>
      <c r="R119" s="134"/>
      <c r="S119" s="134" t="s">
        <v>350</v>
      </c>
      <c r="T119" s="134" t="s">
        <v>347</v>
      </c>
      <c r="U119" s="137" t="s">
        <v>351</v>
      </c>
      <c r="V119" s="107" t="str">
        <f>IF(X119="","",IF(X119&lt;Z119,"●",IF(X119&gt;Z119,"○","△")))</f>
        <v>●</v>
      </c>
      <c r="W119" s="134"/>
      <c r="X119" s="134" t="s">
        <v>354</v>
      </c>
      <c r="Y119" s="134" t="s">
        <v>347</v>
      </c>
      <c r="Z119" s="137" t="s">
        <v>358</v>
      </c>
      <c r="AA119" s="117">
        <f>IF(Q119="","",IF(Q119="○",3,IF(Q119="△",1,0))+IF(V119="○",3,IF(V119="△",1,0)))</f>
        <v>0</v>
      </c>
      <c r="AB119" s="117"/>
      <c r="AC119" s="117">
        <f>IF(S119="","",S119+X119)</f>
        <v>1</v>
      </c>
      <c r="AD119" s="117"/>
      <c r="AE119" s="117">
        <f>IF(U119="","",U119+Z119)</f>
        <v>5</v>
      </c>
      <c r="AF119" s="117"/>
      <c r="AG119" s="117">
        <f>IF(AC119="","",AC119-AE119)</f>
        <v>-4</v>
      </c>
      <c r="AH119" s="117"/>
      <c r="AI119" s="149" t="s">
        <v>357</v>
      </c>
      <c r="AJ119" s="149"/>
    </row>
    <row r="120" spans="1:36" ht="6" customHeight="1">
      <c r="A120" s="3"/>
      <c r="B120" s="3"/>
      <c r="C120" s="149"/>
      <c r="D120" s="114"/>
      <c r="E120" s="115"/>
      <c r="F120" s="115"/>
      <c r="G120" s="115"/>
      <c r="H120" s="115"/>
      <c r="I120" s="115"/>
      <c r="J120" s="115"/>
      <c r="K120" s="116"/>
      <c r="L120" s="123"/>
      <c r="M120" s="123"/>
      <c r="N120" s="123"/>
      <c r="O120" s="123"/>
      <c r="P120" s="123"/>
      <c r="Q120" s="108"/>
      <c r="R120" s="120"/>
      <c r="S120" s="120"/>
      <c r="T120" s="120"/>
      <c r="U120" s="122"/>
      <c r="V120" s="108"/>
      <c r="W120" s="120"/>
      <c r="X120" s="120"/>
      <c r="Y120" s="120"/>
      <c r="Z120" s="122"/>
      <c r="AA120" s="117"/>
      <c r="AB120" s="117"/>
      <c r="AC120" s="117"/>
      <c r="AD120" s="117"/>
      <c r="AE120" s="117"/>
      <c r="AF120" s="117"/>
      <c r="AG120" s="117"/>
      <c r="AH120" s="117"/>
      <c r="AI120" s="149"/>
      <c r="AJ120" s="149"/>
    </row>
    <row r="121" spans="1:36" ht="6" customHeight="1">
      <c r="A121" s="3"/>
      <c r="B121" s="3"/>
      <c r="C121" s="149"/>
      <c r="D121" s="104"/>
      <c r="E121" s="105"/>
      <c r="F121" s="105"/>
      <c r="G121" s="105"/>
      <c r="H121" s="105"/>
      <c r="I121" s="105"/>
      <c r="J121" s="105"/>
      <c r="K121" s="106"/>
      <c r="L121" s="123"/>
      <c r="M121" s="123"/>
      <c r="N121" s="123"/>
      <c r="O121" s="123"/>
      <c r="P121" s="123"/>
      <c r="Q121" s="109"/>
      <c r="R121" s="121"/>
      <c r="S121" s="121"/>
      <c r="T121" s="121"/>
      <c r="U121" s="110"/>
      <c r="V121" s="109"/>
      <c r="W121" s="121"/>
      <c r="X121" s="121"/>
      <c r="Y121" s="121"/>
      <c r="Z121" s="110"/>
      <c r="AA121" s="117"/>
      <c r="AB121" s="117"/>
      <c r="AC121" s="117"/>
      <c r="AD121" s="117"/>
      <c r="AE121" s="117"/>
      <c r="AF121" s="117"/>
      <c r="AG121" s="117"/>
      <c r="AH121" s="117"/>
      <c r="AI121" s="149"/>
      <c r="AJ121" s="149"/>
    </row>
    <row r="122" spans="1:36" ht="6" customHeight="1">
      <c r="A122" s="3"/>
      <c r="B122" s="3"/>
      <c r="C122" s="149" t="s">
        <v>98</v>
      </c>
      <c r="D122" s="111" t="s">
        <v>409</v>
      </c>
      <c r="E122" s="112"/>
      <c r="F122" s="112"/>
      <c r="G122" s="112"/>
      <c r="H122" s="112"/>
      <c r="I122" s="112"/>
      <c r="J122" s="112"/>
      <c r="K122" s="113"/>
      <c r="L122" s="107" t="str">
        <f>IF(N122="","",IF(N122&lt;P122,"●",IF(N122&gt;P122,"○","△")))</f>
        <v>○</v>
      </c>
      <c r="M122" s="134"/>
      <c r="N122" s="134" t="s">
        <v>351</v>
      </c>
      <c r="O122" s="134" t="s">
        <v>347</v>
      </c>
      <c r="P122" s="137" t="s">
        <v>350</v>
      </c>
      <c r="Q122" s="123"/>
      <c r="R122" s="123"/>
      <c r="S122" s="123"/>
      <c r="T122" s="123"/>
      <c r="U122" s="123"/>
      <c r="V122" s="107" t="str">
        <f>IF(X122="","",IF(X122&lt;Z122,"●",IF(X122&gt;Z122,"○","△")))</f>
        <v>●</v>
      </c>
      <c r="W122" s="134"/>
      <c r="X122" s="134" t="s">
        <v>350</v>
      </c>
      <c r="Y122" s="134" t="s">
        <v>347</v>
      </c>
      <c r="Z122" s="137" t="s">
        <v>357</v>
      </c>
      <c r="AA122" s="117">
        <f>IF(L122="","",IF(L122="○",3,IF(L122="△",1,0))+IF(V122="○",3,IF(V122="△",1,0)))</f>
        <v>3</v>
      </c>
      <c r="AB122" s="117"/>
      <c r="AC122" s="117">
        <f>IF(N122="","",N122+X122)</f>
        <v>3</v>
      </c>
      <c r="AD122" s="117"/>
      <c r="AE122" s="117">
        <f>IF(P122="","",P122+Z122)</f>
        <v>3</v>
      </c>
      <c r="AF122" s="117"/>
      <c r="AG122" s="117">
        <f>IF(AC122="","",AC122-AE122)</f>
        <v>0</v>
      </c>
      <c r="AH122" s="117"/>
      <c r="AI122" s="102" t="s">
        <v>358</v>
      </c>
      <c r="AJ122" s="102"/>
    </row>
    <row r="123" spans="1:36" ht="6" customHeight="1">
      <c r="A123" s="3"/>
      <c r="B123" s="3"/>
      <c r="C123" s="149"/>
      <c r="D123" s="114"/>
      <c r="E123" s="115"/>
      <c r="F123" s="115"/>
      <c r="G123" s="115"/>
      <c r="H123" s="115"/>
      <c r="I123" s="115"/>
      <c r="J123" s="115"/>
      <c r="K123" s="116"/>
      <c r="L123" s="108"/>
      <c r="M123" s="120"/>
      <c r="N123" s="120"/>
      <c r="O123" s="120"/>
      <c r="P123" s="122"/>
      <c r="Q123" s="123"/>
      <c r="R123" s="123"/>
      <c r="S123" s="123"/>
      <c r="T123" s="123"/>
      <c r="U123" s="123"/>
      <c r="V123" s="108"/>
      <c r="W123" s="120"/>
      <c r="X123" s="120"/>
      <c r="Y123" s="120"/>
      <c r="Z123" s="122"/>
      <c r="AA123" s="117"/>
      <c r="AB123" s="117"/>
      <c r="AC123" s="117"/>
      <c r="AD123" s="117"/>
      <c r="AE123" s="117"/>
      <c r="AF123" s="117"/>
      <c r="AG123" s="117"/>
      <c r="AH123" s="117"/>
      <c r="AI123" s="102"/>
      <c r="AJ123" s="102"/>
    </row>
    <row r="124" spans="1:36" ht="6" customHeight="1">
      <c r="A124" s="3"/>
      <c r="B124" s="3"/>
      <c r="C124" s="149"/>
      <c r="D124" s="104"/>
      <c r="E124" s="105"/>
      <c r="F124" s="105"/>
      <c r="G124" s="105"/>
      <c r="H124" s="105"/>
      <c r="I124" s="105"/>
      <c r="J124" s="105"/>
      <c r="K124" s="106"/>
      <c r="L124" s="109"/>
      <c r="M124" s="121"/>
      <c r="N124" s="121"/>
      <c r="O124" s="121"/>
      <c r="P124" s="110"/>
      <c r="Q124" s="123"/>
      <c r="R124" s="123"/>
      <c r="S124" s="123"/>
      <c r="T124" s="123"/>
      <c r="U124" s="123"/>
      <c r="V124" s="109"/>
      <c r="W124" s="121"/>
      <c r="X124" s="121"/>
      <c r="Y124" s="121"/>
      <c r="Z124" s="110"/>
      <c r="AA124" s="117"/>
      <c r="AB124" s="117"/>
      <c r="AC124" s="117"/>
      <c r="AD124" s="117"/>
      <c r="AE124" s="117"/>
      <c r="AF124" s="117"/>
      <c r="AG124" s="117"/>
      <c r="AH124" s="117"/>
      <c r="AI124" s="102"/>
      <c r="AJ124" s="102"/>
    </row>
    <row r="125" spans="1:36" ht="6" customHeight="1">
      <c r="A125" s="3"/>
      <c r="B125" s="3"/>
      <c r="C125" s="149" t="s">
        <v>91</v>
      </c>
      <c r="D125" s="111" t="s">
        <v>148</v>
      </c>
      <c r="E125" s="112"/>
      <c r="F125" s="112"/>
      <c r="G125" s="112"/>
      <c r="H125" s="112"/>
      <c r="I125" s="112"/>
      <c r="J125" s="112"/>
      <c r="K125" s="113"/>
      <c r="L125" s="107" t="str">
        <f>IF(N125="","",IF(N125&lt;P125,"●",IF(N125&gt;P125,"○","△")))</f>
        <v>○</v>
      </c>
      <c r="M125" s="134"/>
      <c r="N125" s="134" t="s">
        <v>358</v>
      </c>
      <c r="O125" s="134" t="s">
        <v>347</v>
      </c>
      <c r="P125" s="137" t="s">
        <v>354</v>
      </c>
      <c r="Q125" s="107" t="str">
        <f>IF(S125="","",IF(S125&lt;U125,"●",IF(S125&gt;U125,"○","△")))</f>
        <v>○</v>
      </c>
      <c r="R125" s="134"/>
      <c r="S125" s="134" t="s">
        <v>357</v>
      </c>
      <c r="T125" s="134" t="s">
        <v>347</v>
      </c>
      <c r="U125" s="137" t="s">
        <v>350</v>
      </c>
      <c r="V125" s="123"/>
      <c r="W125" s="123"/>
      <c r="X125" s="123"/>
      <c r="Y125" s="123"/>
      <c r="Z125" s="123"/>
      <c r="AA125" s="117">
        <f>IF(Q125="","",IF(L125="○",3,IF(L125="△",1,0))+IF(Q125="○",3,IF(Q125="△",1,0)))</f>
        <v>6</v>
      </c>
      <c r="AB125" s="117"/>
      <c r="AC125" s="117">
        <f>IF(S125="","",S125+N125)</f>
        <v>5</v>
      </c>
      <c r="AD125" s="117"/>
      <c r="AE125" s="117">
        <f>IF(U125="","",U125+P125)</f>
        <v>1</v>
      </c>
      <c r="AF125" s="117"/>
      <c r="AG125" s="117">
        <f>IF(AC125="","",AC125-AE125)</f>
        <v>4</v>
      </c>
      <c r="AH125" s="117"/>
      <c r="AI125" s="118" t="s">
        <v>349</v>
      </c>
      <c r="AJ125" s="118"/>
    </row>
    <row r="126" spans="1:36" ht="6" customHeight="1">
      <c r="A126" s="3"/>
      <c r="B126" s="3"/>
      <c r="C126" s="149"/>
      <c r="D126" s="114"/>
      <c r="E126" s="115"/>
      <c r="F126" s="115"/>
      <c r="G126" s="115"/>
      <c r="H126" s="115"/>
      <c r="I126" s="115"/>
      <c r="J126" s="115"/>
      <c r="K126" s="116"/>
      <c r="L126" s="108"/>
      <c r="M126" s="120"/>
      <c r="N126" s="120"/>
      <c r="O126" s="120"/>
      <c r="P126" s="122"/>
      <c r="Q126" s="108"/>
      <c r="R126" s="120"/>
      <c r="S126" s="120"/>
      <c r="T126" s="120"/>
      <c r="U126" s="122"/>
      <c r="V126" s="123"/>
      <c r="W126" s="123"/>
      <c r="X126" s="123"/>
      <c r="Y126" s="123"/>
      <c r="Z126" s="123"/>
      <c r="AA126" s="117"/>
      <c r="AB126" s="117"/>
      <c r="AC126" s="117"/>
      <c r="AD126" s="117"/>
      <c r="AE126" s="117"/>
      <c r="AF126" s="117"/>
      <c r="AG126" s="117"/>
      <c r="AH126" s="117"/>
      <c r="AI126" s="118"/>
      <c r="AJ126" s="118"/>
    </row>
    <row r="127" spans="1:36" ht="6" customHeight="1">
      <c r="A127" s="3"/>
      <c r="B127" s="3"/>
      <c r="C127" s="149"/>
      <c r="D127" s="104"/>
      <c r="E127" s="105"/>
      <c r="F127" s="105"/>
      <c r="G127" s="105"/>
      <c r="H127" s="105"/>
      <c r="I127" s="105"/>
      <c r="J127" s="105"/>
      <c r="K127" s="106"/>
      <c r="L127" s="109"/>
      <c r="M127" s="121"/>
      <c r="N127" s="121"/>
      <c r="O127" s="121"/>
      <c r="P127" s="110"/>
      <c r="Q127" s="109"/>
      <c r="R127" s="121"/>
      <c r="S127" s="121"/>
      <c r="T127" s="121"/>
      <c r="U127" s="110"/>
      <c r="V127" s="123"/>
      <c r="W127" s="123"/>
      <c r="X127" s="123"/>
      <c r="Y127" s="123"/>
      <c r="Z127" s="123"/>
      <c r="AA127" s="117"/>
      <c r="AB127" s="117"/>
      <c r="AC127" s="117"/>
      <c r="AD127" s="117"/>
      <c r="AE127" s="117"/>
      <c r="AF127" s="117"/>
      <c r="AG127" s="117"/>
      <c r="AH127" s="117"/>
      <c r="AI127" s="118"/>
      <c r="AJ127" s="118"/>
    </row>
  </sheetData>
  <sheetProtection/>
  <mergeCells count="555">
    <mergeCell ref="U60:U62"/>
    <mergeCell ref="V57:V59"/>
    <mergeCell ref="O60:O62"/>
    <mergeCell ref="P60:P62"/>
    <mergeCell ref="Q60:Q62"/>
    <mergeCell ref="R60:R62"/>
    <mergeCell ref="M47:M49"/>
    <mergeCell ref="N47:N49"/>
    <mergeCell ref="O47:O49"/>
    <mergeCell ref="W44:W46"/>
    <mergeCell ref="U41:U43"/>
    <mergeCell ref="V41:V43"/>
    <mergeCell ref="W41:W43"/>
    <mergeCell ref="P47:P49"/>
    <mergeCell ref="Q47:Q49"/>
    <mergeCell ref="P44:P46"/>
    <mergeCell ref="X41:X43"/>
    <mergeCell ref="Y41:Y43"/>
    <mergeCell ref="Z41:Z43"/>
    <mergeCell ref="W31:W33"/>
    <mergeCell ref="X31:X33"/>
    <mergeCell ref="Y31:Y33"/>
    <mergeCell ref="Z31:Z33"/>
    <mergeCell ref="Y28:Y30"/>
    <mergeCell ref="L34:L36"/>
    <mergeCell ref="M34:M36"/>
    <mergeCell ref="N34:N36"/>
    <mergeCell ref="O34:O36"/>
    <mergeCell ref="Z28:Z30"/>
    <mergeCell ref="L31:L33"/>
    <mergeCell ref="M31:M33"/>
    <mergeCell ref="N31:N33"/>
    <mergeCell ref="O31:O33"/>
    <mergeCell ref="P31:P33"/>
    <mergeCell ref="V31:V33"/>
    <mergeCell ref="V28:V30"/>
    <mergeCell ref="W28:W30"/>
    <mergeCell ref="X28:X30"/>
    <mergeCell ref="S125:S127"/>
    <mergeCell ref="T125:T127"/>
    <mergeCell ref="U125:U127"/>
    <mergeCell ref="Q28:Q30"/>
    <mergeCell ref="R28:R30"/>
    <mergeCell ref="S28:S30"/>
    <mergeCell ref="T28:T30"/>
    <mergeCell ref="U28:U30"/>
    <mergeCell ref="Q34:Q36"/>
    <mergeCell ref="R34:R36"/>
    <mergeCell ref="X122:X124"/>
    <mergeCell ref="Y122:Y124"/>
    <mergeCell ref="Z122:Z124"/>
    <mergeCell ref="L125:L127"/>
    <mergeCell ref="M125:M127"/>
    <mergeCell ref="N125:N127"/>
    <mergeCell ref="O125:O127"/>
    <mergeCell ref="P125:P127"/>
    <mergeCell ref="Q125:Q127"/>
    <mergeCell ref="R125:R127"/>
    <mergeCell ref="X119:X121"/>
    <mergeCell ref="Y119:Y121"/>
    <mergeCell ref="Z119:Z121"/>
    <mergeCell ref="L122:L124"/>
    <mergeCell ref="M122:M124"/>
    <mergeCell ref="N122:N124"/>
    <mergeCell ref="O122:O124"/>
    <mergeCell ref="P122:P124"/>
    <mergeCell ref="V122:V124"/>
    <mergeCell ref="W122:W124"/>
    <mergeCell ref="T106:T108"/>
    <mergeCell ref="T112:T114"/>
    <mergeCell ref="U112:U114"/>
    <mergeCell ref="Q119:Q121"/>
    <mergeCell ref="R119:R121"/>
    <mergeCell ref="S119:S121"/>
    <mergeCell ref="T119:T121"/>
    <mergeCell ref="U119:U121"/>
    <mergeCell ref="X106:X108"/>
    <mergeCell ref="Z106:Z108"/>
    <mergeCell ref="L109:L111"/>
    <mergeCell ref="M109:M111"/>
    <mergeCell ref="N109:N111"/>
    <mergeCell ref="O109:O111"/>
    <mergeCell ref="P109:P111"/>
    <mergeCell ref="Y109:Y111"/>
    <mergeCell ref="Z109:Z111"/>
    <mergeCell ref="S106:S108"/>
    <mergeCell ref="Z96:Z98"/>
    <mergeCell ref="L99:L101"/>
    <mergeCell ref="M99:M101"/>
    <mergeCell ref="N99:N101"/>
    <mergeCell ref="O99:O101"/>
    <mergeCell ref="P99:P101"/>
    <mergeCell ref="Q99:Q101"/>
    <mergeCell ref="U99:U101"/>
    <mergeCell ref="M96:M98"/>
    <mergeCell ref="N96:N98"/>
    <mergeCell ref="O96:O98"/>
    <mergeCell ref="P96:P98"/>
    <mergeCell ref="P86:P88"/>
    <mergeCell ref="Q86:Q88"/>
    <mergeCell ref="R86:R88"/>
    <mergeCell ref="S86:S88"/>
    <mergeCell ref="T86:T88"/>
    <mergeCell ref="Q93:Q95"/>
    <mergeCell ref="R93:R95"/>
    <mergeCell ref="S93:S95"/>
    <mergeCell ref="T93:T95"/>
    <mergeCell ref="Y67:Y69"/>
    <mergeCell ref="Z67:Z69"/>
    <mergeCell ref="V70:V72"/>
    <mergeCell ref="W70:W72"/>
    <mergeCell ref="X70:X72"/>
    <mergeCell ref="Y70:Y72"/>
    <mergeCell ref="Z70:Z72"/>
    <mergeCell ref="R67:R69"/>
    <mergeCell ref="S67:S69"/>
    <mergeCell ref="T67:T69"/>
    <mergeCell ref="U67:U69"/>
    <mergeCell ref="D67:K69"/>
    <mergeCell ref="Q41:Q43"/>
    <mergeCell ref="L70:L72"/>
    <mergeCell ref="M70:M72"/>
    <mergeCell ref="N70:N72"/>
    <mergeCell ref="O70:O72"/>
    <mergeCell ref="Q67:Q69"/>
    <mergeCell ref="L44:L46"/>
    <mergeCell ref="M44:M46"/>
    <mergeCell ref="N44:N46"/>
    <mergeCell ref="D28:K30"/>
    <mergeCell ref="D31:K33"/>
    <mergeCell ref="D34:K36"/>
    <mergeCell ref="D41:K43"/>
    <mergeCell ref="D73:K75"/>
    <mergeCell ref="D80:K82"/>
    <mergeCell ref="D93:K95"/>
    <mergeCell ref="W109:W111"/>
    <mergeCell ref="Q73:Q75"/>
    <mergeCell ref="S73:S75"/>
    <mergeCell ref="T73:T75"/>
    <mergeCell ref="U73:U75"/>
    <mergeCell ref="L83:L85"/>
    <mergeCell ref="M83:M85"/>
    <mergeCell ref="AG125:AH127"/>
    <mergeCell ref="AA122:AB124"/>
    <mergeCell ref="AC122:AD124"/>
    <mergeCell ref="AG116:AH118"/>
    <mergeCell ref="AA119:AB121"/>
    <mergeCell ref="AE122:AF124"/>
    <mergeCell ref="AG112:AH114"/>
    <mergeCell ref="D96:K98"/>
    <mergeCell ref="AI125:AJ127"/>
    <mergeCell ref="D119:K121"/>
    <mergeCell ref="D122:K124"/>
    <mergeCell ref="D125:K127"/>
    <mergeCell ref="V125:Z127"/>
    <mergeCell ref="AA125:AB127"/>
    <mergeCell ref="AC125:AD127"/>
    <mergeCell ref="AE125:AF127"/>
    <mergeCell ref="AI116:AJ118"/>
    <mergeCell ref="C125:C127"/>
    <mergeCell ref="AG122:AH124"/>
    <mergeCell ref="AI122:AJ124"/>
    <mergeCell ref="AG119:AH121"/>
    <mergeCell ref="AI119:AJ121"/>
    <mergeCell ref="C122:C124"/>
    <mergeCell ref="Q122:U124"/>
    <mergeCell ref="C119:C121"/>
    <mergeCell ref="L119:P121"/>
    <mergeCell ref="AI112:AJ114"/>
    <mergeCell ref="C116:K118"/>
    <mergeCell ref="L116:P118"/>
    <mergeCell ref="Q116:U118"/>
    <mergeCell ref="V116:Z118"/>
    <mergeCell ref="AA116:AB118"/>
    <mergeCell ref="L112:L114"/>
    <mergeCell ref="M112:M114"/>
    <mergeCell ref="N112:N114"/>
    <mergeCell ref="O112:O114"/>
    <mergeCell ref="C112:C114"/>
    <mergeCell ref="D112:K114"/>
    <mergeCell ref="AC119:AD121"/>
    <mergeCell ref="AE119:AF121"/>
    <mergeCell ref="V119:V121"/>
    <mergeCell ref="W119:W121"/>
    <mergeCell ref="P112:P114"/>
    <mergeCell ref="Q112:Q114"/>
    <mergeCell ref="R112:R114"/>
    <mergeCell ref="S112:S114"/>
    <mergeCell ref="AC116:AD118"/>
    <mergeCell ref="AE116:AF118"/>
    <mergeCell ref="V112:Z114"/>
    <mergeCell ref="AC112:AD114"/>
    <mergeCell ref="AE112:AF114"/>
    <mergeCell ref="AA112:AB114"/>
    <mergeCell ref="AI109:AJ111"/>
    <mergeCell ref="D109:K111"/>
    <mergeCell ref="AG106:AH108"/>
    <mergeCell ref="AI106:AJ108"/>
    <mergeCell ref="AG109:AH111"/>
    <mergeCell ref="X109:X111"/>
    <mergeCell ref="Y106:Y108"/>
    <mergeCell ref="U106:U108"/>
    <mergeCell ref="V106:V108"/>
    <mergeCell ref="W106:W108"/>
    <mergeCell ref="C109:C111"/>
    <mergeCell ref="Q109:U111"/>
    <mergeCell ref="AA109:AB111"/>
    <mergeCell ref="AE109:AF111"/>
    <mergeCell ref="AC109:AD111"/>
    <mergeCell ref="V109:V111"/>
    <mergeCell ref="AG103:AH105"/>
    <mergeCell ref="AI103:AJ105"/>
    <mergeCell ref="C106:C108"/>
    <mergeCell ref="L106:P108"/>
    <mergeCell ref="AA106:AB108"/>
    <mergeCell ref="AC106:AD108"/>
    <mergeCell ref="AE106:AF108"/>
    <mergeCell ref="D106:K108"/>
    <mergeCell ref="Q106:Q108"/>
    <mergeCell ref="R106:R108"/>
    <mergeCell ref="AA103:AB105"/>
    <mergeCell ref="AC103:AD105"/>
    <mergeCell ref="AE103:AF105"/>
    <mergeCell ref="V99:Z101"/>
    <mergeCell ref="AA99:AB101"/>
    <mergeCell ref="AC99:AD101"/>
    <mergeCell ref="AE99:AF101"/>
    <mergeCell ref="C103:K105"/>
    <mergeCell ref="L103:P105"/>
    <mergeCell ref="Q103:U105"/>
    <mergeCell ref="V103:Z105"/>
    <mergeCell ref="C99:C101"/>
    <mergeCell ref="D99:K101"/>
    <mergeCell ref="R99:R101"/>
    <mergeCell ref="S99:S101"/>
    <mergeCell ref="T99:T101"/>
    <mergeCell ref="AE96:AF98"/>
    <mergeCell ref="AG96:AH98"/>
    <mergeCell ref="AI96:AJ98"/>
    <mergeCell ref="AG99:AH101"/>
    <mergeCell ref="AI99:AJ101"/>
    <mergeCell ref="V96:V98"/>
    <mergeCell ref="W96:W98"/>
    <mergeCell ref="X96:X98"/>
    <mergeCell ref="Y96:Y98"/>
    <mergeCell ref="AG93:AH95"/>
    <mergeCell ref="AI93:AJ95"/>
    <mergeCell ref="C96:C98"/>
    <mergeCell ref="Q96:U98"/>
    <mergeCell ref="AA96:AB98"/>
    <mergeCell ref="AC96:AD98"/>
    <mergeCell ref="U93:U95"/>
    <mergeCell ref="Y93:Y95"/>
    <mergeCell ref="Z93:Z95"/>
    <mergeCell ref="L96:L98"/>
    <mergeCell ref="AG90:AH92"/>
    <mergeCell ref="AI90:AJ92"/>
    <mergeCell ref="C93:C95"/>
    <mergeCell ref="L93:P95"/>
    <mergeCell ref="AA93:AB95"/>
    <mergeCell ref="AC93:AD95"/>
    <mergeCell ref="AE93:AF95"/>
    <mergeCell ref="V93:V95"/>
    <mergeCell ref="W93:W95"/>
    <mergeCell ref="X93:X95"/>
    <mergeCell ref="AG86:AH88"/>
    <mergeCell ref="AI86:AJ88"/>
    <mergeCell ref="C90:K92"/>
    <mergeCell ref="L90:P92"/>
    <mergeCell ref="Q90:U92"/>
    <mergeCell ref="V90:Z92"/>
    <mergeCell ref="AA90:AB92"/>
    <mergeCell ref="AC90:AD92"/>
    <mergeCell ref="AE90:AF92"/>
    <mergeCell ref="V86:Z88"/>
    <mergeCell ref="AA86:AB88"/>
    <mergeCell ref="AC86:AD88"/>
    <mergeCell ref="AE86:AF88"/>
    <mergeCell ref="C86:C88"/>
    <mergeCell ref="D86:K88"/>
    <mergeCell ref="U86:U88"/>
    <mergeCell ref="L86:L88"/>
    <mergeCell ref="M86:M88"/>
    <mergeCell ref="N86:N88"/>
    <mergeCell ref="O86:O88"/>
    <mergeCell ref="AE83:AF85"/>
    <mergeCell ref="AG83:AH85"/>
    <mergeCell ref="AI83:AJ85"/>
    <mergeCell ref="D83:K85"/>
    <mergeCell ref="N83:N85"/>
    <mergeCell ref="O83:O85"/>
    <mergeCell ref="P83:P85"/>
    <mergeCell ref="Z83:Z85"/>
    <mergeCell ref="AG80:AH82"/>
    <mergeCell ref="AI80:AJ82"/>
    <mergeCell ref="Q80:Q82"/>
    <mergeCell ref="R80:R82"/>
    <mergeCell ref="S80:S82"/>
    <mergeCell ref="T80:T82"/>
    <mergeCell ref="X80:X82"/>
    <mergeCell ref="Y80:Y82"/>
    <mergeCell ref="Z80:Z82"/>
    <mergeCell ref="C83:C85"/>
    <mergeCell ref="Q83:U85"/>
    <mergeCell ref="AA83:AB85"/>
    <mergeCell ref="AC83:AD85"/>
    <mergeCell ref="V83:V85"/>
    <mergeCell ref="W83:W85"/>
    <mergeCell ref="X83:X85"/>
    <mergeCell ref="Y83:Y85"/>
    <mergeCell ref="AG77:AH79"/>
    <mergeCell ref="AI77:AJ79"/>
    <mergeCell ref="C80:C82"/>
    <mergeCell ref="L80:P82"/>
    <mergeCell ref="AA80:AB82"/>
    <mergeCell ref="AC80:AD82"/>
    <mergeCell ref="AE80:AF82"/>
    <mergeCell ref="U80:U82"/>
    <mergeCell ref="V80:V82"/>
    <mergeCell ref="W80:W82"/>
    <mergeCell ref="AG73:AH75"/>
    <mergeCell ref="AI73:AJ75"/>
    <mergeCell ref="C77:K79"/>
    <mergeCell ref="L77:P79"/>
    <mergeCell ref="Q77:U79"/>
    <mergeCell ref="V77:Z79"/>
    <mergeCell ref="AA77:AB79"/>
    <mergeCell ref="AC77:AD79"/>
    <mergeCell ref="AE77:AF79"/>
    <mergeCell ref="V73:Z75"/>
    <mergeCell ref="AA73:AB75"/>
    <mergeCell ref="AC73:AD75"/>
    <mergeCell ref="AE73:AF75"/>
    <mergeCell ref="C73:C75"/>
    <mergeCell ref="L73:L75"/>
    <mergeCell ref="M73:M75"/>
    <mergeCell ref="N73:N75"/>
    <mergeCell ref="O73:O75"/>
    <mergeCell ref="P73:P75"/>
    <mergeCell ref="R73:R75"/>
    <mergeCell ref="AE70:AF72"/>
    <mergeCell ref="AG70:AH72"/>
    <mergeCell ref="AI70:AJ72"/>
    <mergeCell ref="AG67:AH69"/>
    <mergeCell ref="AI67:AJ69"/>
    <mergeCell ref="C70:C72"/>
    <mergeCell ref="Q70:U72"/>
    <mergeCell ref="AA70:AB72"/>
    <mergeCell ref="AC70:AD72"/>
    <mergeCell ref="P70:P72"/>
    <mergeCell ref="D70:K72"/>
    <mergeCell ref="AG64:AH66"/>
    <mergeCell ref="AI64:AJ66"/>
    <mergeCell ref="C67:C69"/>
    <mergeCell ref="L67:P69"/>
    <mergeCell ref="AA67:AB69"/>
    <mergeCell ref="AC67:AD69"/>
    <mergeCell ref="AE67:AF69"/>
    <mergeCell ref="V67:V69"/>
    <mergeCell ref="W67:W69"/>
    <mergeCell ref="X67:X69"/>
    <mergeCell ref="AG60:AH62"/>
    <mergeCell ref="AI60:AJ62"/>
    <mergeCell ref="C64:K66"/>
    <mergeCell ref="L64:P66"/>
    <mergeCell ref="Q64:U66"/>
    <mergeCell ref="V64:Z66"/>
    <mergeCell ref="AA64:AB66"/>
    <mergeCell ref="AC64:AD66"/>
    <mergeCell ref="AE64:AF66"/>
    <mergeCell ref="V60:Z62"/>
    <mergeCell ref="AA60:AB62"/>
    <mergeCell ref="AC60:AD62"/>
    <mergeCell ref="AE60:AF62"/>
    <mergeCell ref="C60:C62"/>
    <mergeCell ref="D60:K62"/>
    <mergeCell ref="L60:L62"/>
    <mergeCell ref="M60:M62"/>
    <mergeCell ref="N60:N62"/>
    <mergeCell ref="S60:S62"/>
    <mergeCell ref="T60:T62"/>
    <mergeCell ref="AI57:AJ59"/>
    <mergeCell ref="D57:K59"/>
    <mergeCell ref="AG54:AH56"/>
    <mergeCell ref="AI54:AJ56"/>
    <mergeCell ref="D54:K56"/>
    <mergeCell ref="V54:V56"/>
    <mergeCell ref="W54:W56"/>
    <mergeCell ref="X54:X56"/>
    <mergeCell ref="Q54:Q56"/>
    <mergeCell ref="R54:R56"/>
    <mergeCell ref="C57:C59"/>
    <mergeCell ref="Q57:U59"/>
    <mergeCell ref="AA57:AB59"/>
    <mergeCell ref="AC57:AD59"/>
    <mergeCell ref="Z57:Z59"/>
    <mergeCell ref="L57:L59"/>
    <mergeCell ref="M57:M59"/>
    <mergeCell ref="N57:N59"/>
    <mergeCell ref="O57:O59"/>
    <mergeCell ref="P57:P59"/>
    <mergeCell ref="AE57:AF59"/>
    <mergeCell ref="AG57:AH59"/>
    <mergeCell ref="S54:S56"/>
    <mergeCell ref="T54:T56"/>
    <mergeCell ref="W57:W59"/>
    <mergeCell ref="X57:X59"/>
    <mergeCell ref="Y57:Y59"/>
    <mergeCell ref="AI51:AJ53"/>
    <mergeCell ref="C54:C56"/>
    <mergeCell ref="L54:P56"/>
    <mergeCell ref="AA54:AB56"/>
    <mergeCell ref="AC54:AD56"/>
    <mergeCell ref="AE54:AF56"/>
    <mergeCell ref="Y54:Y56"/>
    <mergeCell ref="U54:U56"/>
    <mergeCell ref="Z54:Z56"/>
    <mergeCell ref="AG51:AH53"/>
    <mergeCell ref="AG47:AH49"/>
    <mergeCell ref="AI47:AJ49"/>
    <mergeCell ref="C51:K53"/>
    <mergeCell ref="L51:P53"/>
    <mergeCell ref="Q51:U53"/>
    <mergeCell ref="V51:Z53"/>
    <mergeCell ref="AA51:AB53"/>
    <mergeCell ref="AC51:AD53"/>
    <mergeCell ref="AE51:AF53"/>
    <mergeCell ref="V47:Z49"/>
    <mergeCell ref="AA47:AB49"/>
    <mergeCell ref="AC47:AD49"/>
    <mergeCell ref="AE47:AF49"/>
    <mergeCell ref="C47:C49"/>
    <mergeCell ref="D47:K49"/>
    <mergeCell ref="R47:R49"/>
    <mergeCell ref="S47:S49"/>
    <mergeCell ref="T47:T49"/>
    <mergeCell ref="U47:U49"/>
    <mergeCell ref="L47:L49"/>
    <mergeCell ref="AE44:AF46"/>
    <mergeCell ref="AG44:AH46"/>
    <mergeCell ref="AI44:AJ46"/>
    <mergeCell ref="AG41:AH43"/>
    <mergeCell ref="AI41:AJ43"/>
    <mergeCell ref="C44:C46"/>
    <mergeCell ref="Q44:U46"/>
    <mergeCell ref="AA44:AB46"/>
    <mergeCell ref="AC44:AD46"/>
    <mergeCell ref="D44:K46"/>
    <mergeCell ref="V44:V46"/>
    <mergeCell ref="O44:O46"/>
    <mergeCell ref="X44:X46"/>
    <mergeCell ref="Y44:Y46"/>
    <mergeCell ref="Z44:Z46"/>
    <mergeCell ref="AG38:AH40"/>
    <mergeCell ref="AI38:AJ40"/>
    <mergeCell ref="C41:C43"/>
    <mergeCell ref="L41:P43"/>
    <mergeCell ref="AA41:AB43"/>
    <mergeCell ref="AC41:AD43"/>
    <mergeCell ref="AE41:AF43"/>
    <mergeCell ref="R41:R43"/>
    <mergeCell ref="S41:S43"/>
    <mergeCell ref="T41:T43"/>
    <mergeCell ref="AG34:AH36"/>
    <mergeCell ref="AI34:AJ36"/>
    <mergeCell ref="C38:K40"/>
    <mergeCell ref="L38:P40"/>
    <mergeCell ref="Q38:U40"/>
    <mergeCell ref="V38:Z40"/>
    <mergeCell ref="AA38:AB40"/>
    <mergeCell ref="AC38:AD40"/>
    <mergeCell ref="AE38:AF40"/>
    <mergeCell ref="V34:Z36"/>
    <mergeCell ref="AA34:AB36"/>
    <mergeCell ref="AC34:AD36"/>
    <mergeCell ref="AE34:AF36"/>
    <mergeCell ref="C34:C36"/>
    <mergeCell ref="S34:S36"/>
    <mergeCell ref="T34:T36"/>
    <mergeCell ref="U34:U36"/>
    <mergeCell ref="P34:P36"/>
    <mergeCell ref="AE31:AF33"/>
    <mergeCell ref="AG31:AH33"/>
    <mergeCell ref="AI31:AJ33"/>
    <mergeCell ref="AG28:AH30"/>
    <mergeCell ref="AI28:AJ30"/>
    <mergeCell ref="C31:C33"/>
    <mergeCell ref="Q31:U33"/>
    <mergeCell ref="AA31:AB33"/>
    <mergeCell ref="AC31:AD33"/>
    <mergeCell ref="AG25:AH27"/>
    <mergeCell ref="AI25:AJ27"/>
    <mergeCell ref="C28:C30"/>
    <mergeCell ref="L28:P30"/>
    <mergeCell ref="AA28:AB30"/>
    <mergeCell ref="AC28:AD30"/>
    <mergeCell ref="AE28:AF30"/>
    <mergeCell ref="V25:Z27"/>
    <mergeCell ref="AA25:AB27"/>
    <mergeCell ref="AC25:AD27"/>
    <mergeCell ref="C18:C19"/>
    <mergeCell ref="AE25:AF27"/>
    <mergeCell ref="C22:C23"/>
    <mergeCell ref="D22:G23"/>
    <mergeCell ref="H22:P23"/>
    <mergeCell ref="Q22:U23"/>
    <mergeCell ref="C25:K27"/>
    <mergeCell ref="L25:P27"/>
    <mergeCell ref="Q25:U27"/>
    <mergeCell ref="C20:C21"/>
    <mergeCell ref="D20:G21"/>
    <mergeCell ref="H20:P21"/>
    <mergeCell ref="Q20:U21"/>
    <mergeCell ref="D18:G19"/>
    <mergeCell ref="D14:G15"/>
    <mergeCell ref="H14:P15"/>
    <mergeCell ref="Q14:U15"/>
    <mergeCell ref="H18:P19"/>
    <mergeCell ref="Q18:U19"/>
    <mergeCell ref="Q12:U13"/>
    <mergeCell ref="C16:C17"/>
    <mergeCell ref="D16:G17"/>
    <mergeCell ref="H16:P17"/>
    <mergeCell ref="Q16:U17"/>
    <mergeCell ref="C14:C15"/>
    <mergeCell ref="C12:C13"/>
    <mergeCell ref="D12:G13"/>
    <mergeCell ref="H12:P13"/>
    <mergeCell ref="T3:AI3"/>
    <mergeCell ref="B5:AJ6"/>
    <mergeCell ref="B7:AJ8"/>
    <mergeCell ref="B10:M11"/>
    <mergeCell ref="B2:S3"/>
    <mergeCell ref="Q10:U11"/>
    <mergeCell ref="V10:Z11"/>
    <mergeCell ref="AA10:AE11"/>
    <mergeCell ref="AF10:AJ11"/>
    <mergeCell ref="V12:Z13"/>
    <mergeCell ref="V14:Z15"/>
    <mergeCell ref="AF12:AJ13"/>
    <mergeCell ref="AF14:AJ15"/>
    <mergeCell ref="AA12:AE13"/>
    <mergeCell ref="AA14:AE15"/>
    <mergeCell ref="AF16:AJ17"/>
    <mergeCell ref="AF18:AJ19"/>
    <mergeCell ref="AF20:AJ21"/>
    <mergeCell ref="AF22:AJ23"/>
    <mergeCell ref="V16:Z17"/>
    <mergeCell ref="V18:Z19"/>
    <mergeCell ref="V20:Z21"/>
    <mergeCell ref="V22:Z23"/>
    <mergeCell ref="AA16:AE17"/>
    <mergeCell ref="AA18:AE19"/>
    <mergeCell ref="AA20:AE21"/>
    <mergeCell ref="AA22:AE23"/>
  </mergeCells>
  <printOptions horizontalCentered="1" verticalCentered="1"/>
  <pageMargins left="0.5905511811023623" right="0.5905511811023623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4"/>
  <sheetViews>
    <sheetView showGridLines="0" view="pageBreakPreview" zoomScaleNormal="50" zoomScaleSheetLayoutView="100" zoomScalePageLayoutView="0" workbookViewId="0" topLeftCell="A1">
      <selection activeCell="AS41" sqref="AS41"/>
    </sheetView>
  </sheetViews>
  <sheetFormatPr defaultColWidth="2.50390625" defaultRowHeight="15" customHeight="1"/>
  <cols>
    <col min="1" max="1" width="0.6171875" style="1" customWidth="1"/>
    <col min="2" max="36" width="2.50390625" style="1" customWidth="1"/>
    <col min="37" max="37" width="0.74609375" style="1" customWidth="1"/>
    <col min="38" max="16384" width="2.50390625" style="1" customWidth="1"/>
  </cols>
  <sheetData>
    <row r="1" ht="5.25" customHeight="1"/>
    <row r="2" spans="2:17" ht="15" customHeight="1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2:36" ht="19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S3" s="142" t="s">
        <v>229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2:35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6" ht="15" customHeight="1">
      <c r="B5" s="179" t="s">
        <v>481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2:36" ht="1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</row>
    <row r="7" spans="1:3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 customHeight="1">
      <c r="A8" s="3"/>
      <c r="B8" s="142" t="s">
        <v>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3"/>
      <c r="O8" s="3"/>
      <c r="P8" s="3"/>
      <c r="Q8" s="3"/>
      <c r="R8" s="3"/>
      <c r="S8" s="3"/>
      <c r="T8" s="3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</row>
    <row r="9" spans="1:36" ht="15" customHeight="1" thickBot="1">
      <c r="A9" s="3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3"/>
      <c r="O9" s="3"/>
      <c r="P9" s="3"/>
      <c r="Q9" s="3"/>
      <c r="R9" s="3"/>
      <c r="S9" s="3"/>
      <c r="T9" s="3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1:36" ht="21.75" customHeight="1">
      <c r="A10" s="3"/>
      <c r="B10" s="3"/>
      <c r="C10" s="165" t="s">
        <v>2</v>
      </c>
      <c r="D10" s="167" t="s">
        <v>17</v>
      </c>
      <c r="E10" s="167"/>
      <c r="F10" s="167"/>
      <c r="G10" s="167"/>
      <c r="H10" s="168" t="s">
        <v>147</v>
      </c>
      <c r="I10" s="168"/>
      <c r="J10" s="168"/>
      <c r="K10" s="168"/>
      <c r="L10" s="168"/>
      <c r="M10" s="168"/>
      <c r="N10" s="168"/>
      <c r="O10" s="168"/>
      <c r="P10" s="169"/>
      <c r="Q10" s="170">
        <f>IF(U10="","",U10+U11)</f>
        <v>0</v>
      </c>
      <c r="R10" s="161"/>
      <c r="S10" s="161"/>
      <c r="T10" s="30" t="s">
        <v>3</v>
      </c>
      <c r="U10" s="30" t="s">
        <v>348</v>
      </c>
      <c r="V10" s="30" t="s">
        <v>4</v>
      </c>
      <c r="W10" s="30" t="s">
        <v>349</v>
      </c>
      <c r="X10" s="30" t="s">
        <v>5</v>
      </c>
      <c r="Y10" s="161">
        <f>IF(W10="","",W10+W11)</f>
        <v>1</v>
      </c>
      <c r="Z10" s="161"/>
      <c r="AA10" s="162"/>
      <c r="AB10" s="169" t="s">
        <v>163</v>
      </c>
      <c r="AC10" s="181"/>
      <c r="AD10" s="181"/>
      <c r="AE10" s="181"/>
      <c r="AF10" s="181"/>
      <c r="AG10" s="181"/>
      <c r="AH10" s="181"/>
      <c r="AI10" s="181"/>
      <c r="AJ10" s="182"/>
    </row>
    <row r="11" spans="1:36" ht="21.75" customHeight="1">
      <c r="A11" s="3"/>
      <c r="B11" s="3"/>
      <c r="C11" s="166"/>
      <c r="D11" s="149"/>
      <c r="E11" s="149"/>
      <c r="F11" s="149"/>
      <c r="G11" s="149"/>
      <c r="H11" s="183" t="s">
        <v>443</v>
      </c>
      <c r="I11" s="183"/>
      <c r="J11" s="183"/>
      <c r="K11" s="183"/>
      <c r="L11" s="183"/>
      <c r="M11" s="183"/>
      <c r="N11" s="183"/>
      <c r="O11" s="183"/>
      <c r="P11" s="184"/>
      <c r="Q11" s="171"/>
      <c r="R11" s="172"/>
      <c r="S11" s="172"/>
      <c r="T11" s="31" t="s">
        <v>3</v>
      </c>
      <c r="U11" s="31" t="s">
        <v>348</v>
      </c>
      <c r="V11" s="31" t="s">
        <v>4</v>
      </c>
      <c r="W11" s="31" t="s">
        <v>348</v>
      </c>
      <c r="X11" s="31" t="s">
        <v>5</v>
      </c>
      <c r="Y11" s="163"/>
      <c r="Z11" s="163"/>
      <c r="AA11" s="164"/>
      <c r="AB11" s="183" t="s">
        <v>440</v>
      </c>
      <c r="AC11" s="183"/>
      <c r="AD11" s="183"/>
      <c r="AE11" s="183"/>
      <c r="AF11" s="183"/>
      <c r="AG11" s="183"/>
      <c r="AH11" s="183"/>
      <c r="AI11" s="183"/>
      <c r="AJ11" s="185"/>
    </row>
    <row r="12" spans="1:36" ht="21.75" customHeight="1">
      <c r="A12" s="3"/>
      <c r="B12" s="3"/>
      <c r="C12" s="166" t="s">
        <v>6</v>
      </c>
      <c r="D12" s="149" t="s">
        <v>224</v>
      </c>
      <c r="E12" s="149"/>
      <c r="F12" s="149"/>
      <c r="G12" s="149"/>
      <c r="H12" s="186" t="s">
        <v>167</v>
      </c>
      <c r="I12" s="186"/>
      <c r="J12" s="186"/>
      <c r="K12" s="186"/>
      <c r="L12" s="186"/>
      <c r="M12" s="186"/>
      <c r="N12" s="186"/>
      <c r="O12" s="186"/>
      <c r="P12" s="111"/>
      <c r="Q12" s="187">
        <f>IF(U12="","",U12+U13)</f>
        <v>4</v>
      </c>
      <c r="R12" s="188"/>
      <c r="S12" s="188"/>
      <c r="T12" s="32" t="s">
        <v>3</v>
      </c>
      <c r="U12" s="32" t="s">
        <v>349</v>
      </c>
      <c r="V12" s="32" t="s">
        <v>4</v>
      </c>
      <c r="W12" s="32" t="s">
        <v>348</v>
      </c>
      <c r="X12" s="32" t="s">
        <v>5</v>
      </c>
      <c r="Y12" s="189">
        <f>IF(W12="","",W12+W13)</f>
        <v>0</v>
      </c>
      <c r="Z12" s="189"/>
      <c r="AA12" s="190"/>
      <c r="AB12" s="111" t="s">
        <v>482</v>
      </c>
      <c r="AC12" s="112"/>
      <c r="AD12" s="112"/>
      <c r="AE12" s="112"/>
      <c r="AF12" s="112"/>
      <c r="AG12" s="112"/>
      <c r="AH12" s="112"/>
      <c r="AI12" s="112"/>
      <c r="AJ12" s="191"/>
    </row>
    <row r="13" spans="1:36" ht="21.75" customHeight="1">
      <c r="A13" s="3"/>
      <c r="B13" s="3"/>
      <c r="C13" s="166"/>
      <c r="D13" s="149"/>
      <c r="E13" s="149"/>
      <c r="F13" s="149"/>
      <c r="G13" s="149"/>
      <c r="H13" s="183" t="s">
        <v>448</v>
      </c>
      <c r="I13" s="183"/>
      <c r="J13" s="183"/>
      <c r="K13" s="183"/>
      <c r="L13" s="183"/>
      <c r="M13" s="183"/>
      <c r="N13" s="183"/>
      <c r="O13" s="183"/>
      <c r="P13" s="184"/>
      <c r="Q13" s="187"/>
      <c r="R13" s="188"/>
      <c r="S13" s="188"/>
      <c r="T13" s="96" t="s">
        <v>3</v>
      </c>
      <c r="U13" s="96" t="s">
        <v>500</v>
      </c>
      <c r="V13" s="96" t="s">
        <v>4</v>
      </c>
      <c r="W13" s="96" t="s">
        <v>502</v>
      </c>
      <c r="X13" s="96" t="s">
        <v>5</v>
      </c>
      <c r="Y13" s="163"/>
      <c r="Z13" s="163"/>
      <c r="AA13" s="164"/>
      <c r="AB13" s="183" t="s">
        <v>447</v>
      </c>
      <c r="AC13" s="183"/>
      <c r="AD13" s="183"/>
      <c r="AE13" s="183"/>
      <c r="AF13" s="183"/>
      <c r="AG13" s="183"/>
      <c r="AH13" s="183"/>
      <c r="AI13" s="183"/>
      <c r="AJ13" s="185"/>
    </row>
    <row r="14" spans="1:36" ht="21.75" customHeight="1">
      <c r="A14" s="3"/>
      <c r="B14" s="3"/>
      <c r="C14" s="166" t="s">
        <v>7</v>
      </c>
      <c r="D14" s="149" t="s">
        <v>225</v>
      </c>
      <c r="E14" s="149"/>
      <c r="F14" s="149"/>
      <c r="G14" s="149"/>
      <c r="H14" s="186" t="s">
        <v>163</v>
      </c>
      <c r="I14" s="186"/>
      <c r="J14" s="186"/>
      <c r="K14" s="186"/>
      <c r="L14" s="186"/>
      <c r="M14" s="186"/>
      <c r="N14" s="186"/>
      <c r="O14" s="186"/>
      <c r="P14" s="111"/>
      <c r="Q14" s="187">
        <f>IF(U14="","",U14+U15)</f>
        <v>4</v>
      </c>
      <c r="R14" s="188"/>
      <c r="S14" s="188"/>
      <c r="T14" s="31" t="s">
        <v>3</v>
      </c>
      <c r="U14" s="31" t="s">
        <v>501</v>
      </c>
      <c r="V14" s="31" t="s">
        <v>4</v>
      </c>
      <c r="W14" s="31" t="s">
        <v>502</v>
      </c>
      <c r="X14" s="31" t="s">
        <v>5</v>
      </c>
      <c r="Y14" s="189">
        <f>IF(W14="","",W14+W15)</f>
        <v>0</v>
      </c>
      <c r="Z14" s="189"/>
      <c r="AA14" s="190"/>
      <c r="AB14" s="114" t="s">
        <v>437</v>
      </c>
      <c r="AC14" s="115"/>
      <c r="AD14" s="115"/>
      <c r="AE14" s="115"/>
      <c r="AF14" s="115"/>
      <c r="AG14" s="115"/>
      <c r="AH14" s="115"/>
      <c r="AI14" s="115"/>
      <c r="AJ14" s="192"/>
    </row>
    <row r="15" spans="1:36" ht="21.75" customHeight="1">
      <c r="A15" s="3"/>
      <c r="B15" s="3"/>
      <c r="C15" s="166"/>
      <c r="D15" s="149"/>
      <c r="E15" s="149"/>
      <c r="F15" s="149"/>
      <c r="G15" s="149"/>
      <c r="H15" s="193" t="s">
        <v>440</v>
      </c>
      <c r="I15" s="183"/>
      <c r="J15" s="183"/>
      <c r="K15" s="183"/>
      <c r="L15" s="183"/>
      <c r="M15" s="183"/>
      <c r="N15" s="183"/>
      <c r="O15" s="183"/>
      <c r="P15" s="184"/>
      <c r="Q15" s="187"/>
      <c r="R15" s="188"/>
      <c r="S15" s="188"/>
      <c r="T15" s="31" t="s">
        <v>3</v>
      </c>
      <c r="U15" s="31" t="s">
        <v>501</v>
      </c>
      <c r="V15" s="31" t="s">
        <v>4</v>
      </c>
      <c r="W15" s="31" t="s">
        <v>502</v>
      </c>
      <c r="X15" s="31" t="s">
        <v>5</v>
      </c>
      <c r="Y15" s="163"/>
      <c r="Z15" s="163"/>
      <c r="AA15" s="164"/>
      <c r="AB15" s="183" t="s">
        <v>438</v>
      </c>
      <c r="AC15" s="183"/>
      <c r="AD15" s="183"/>
      <c r="AE15" s="183"/>
      <c r="AF15" s="183"/>
      <c r="AG15" s="183"/>
      <c r="AH15" s="183"/>
      <c r="AI15" s="183"/>
      <c r="AJ15" s="185"/>
    </row>
    <row r="16" spans="1:36" ht="21.75" customHeight="1">
      <c r="A16" s="3"/>
      <c r="B16" s="3"/>
      <c r="C16" s="166" t="s">
        <v>8</v>
      </c>
      <c r="D16" s="149" t="s">
        <v>226</v>
      </c>
      <c r="E16" s="149"/>
      <c r="F16" s="149"/>
      <c r="G16" s="149"/>
      <c r="H16" s="186" t="s">
        <v>172</v>
      </c>
      <c r="I16" s="186"/>
      <c r="J16" s="186"/>
      <c r="K16" s="186"/>
      <c r="L16" s="186"/>
      <c r="M16" s="186"/>
      <c r="N16" s="186"/>
      <c r="O16" s="186"/>
      <c r="P16" s="111"/>
      <c r="Q16" s="187">
        <f>IF(U16="","",U16+U17)</f>
        <v>1</v>
      </c>
      <c r="R16" s="188"/>
      <c r="S16" s="188"/>
      <c r="T16" s="32" t="s">
        <v>3</v>
      </c>
      <c r="U16" s="32" t="s">
        <v>502</v>
      </c>
      <c r="V16" s="32" t="s">
        <v>4</v>
      </c>
      <c r="W16" s="32" t="s">
        <v>502</v>
      </c>
      <c r="X16" s="32" t="s">
        <v>5</v>
      </c>
      <c r="Y16" s="189">
        <f>IF(W16="","",W16+W17)</f>
        <v>2</v>
      </c>
      <c r="Z16" s="189"/>
      <c r="AA16" s="190"/>
      <c r="AB16" s="111" t="s">
        <v>156</v>
      </c>
      <c r="AC16" s="112"/>
      <c r="AD16" s="112"/>
      <c r="AE16" s="112"/>
      <c r="AF16" s="112"/>
      <c r="AG16" s="112"/>
      <c r="AH16" s="112"/>
      <c r="AI16" s="112"/>
      <c r="AJ16" s="191"/>
    </row>
    <row r="17" spans="1:36" ht="21.75" customHeight="1">
      <c r="A17" s="3"/>
      <c r="B17" s="3"/>
      <c r="C17" s="166"/>
      <c r="D17" s="149"/>
      <c r="E17" s="149"/>
      <c r="F17" s="149"/>
      <c r="G17" s="149"/>
      <c r="H17" s="193" t="s">
        <v>447</v>
      </c>
      <c r="I17" s="183"/>
      <c r="J17" s="183"/>
      <c r="K17" s="183"/>
      <c r="L17" s="183"/>
      <c r="M17" s="183"/>
      <c r="N17" s="183"/>
      <c r="O17" s="183"/>
      <c r="P17" s="184"/>
      <c r="Q17" s="187"/>
      <c r="R17" s="188"/>
      <c r="S17" s="188"/>
      <c r="T17" s="96" t="s">
        <v>3</v>
      </c>
      <c r="U17" s="96" t="s">
        <v>503</v>
      </c>
      <c r="V17" s="96" t="s">
        <v>4</v>
      </c>
      <c r="W17" s="96" t="s">
        <v>501</v>
      </c>
      <c r="X17" s="96" t="s">
        <v>5</v>
      </c>
      <c r="Y17" s="163"/>
      <c r="Z17" s="163"/>
      <c r="AA17" s="164"/>
      <c r="AB17" s="183" t="s">
        <v>444</v>
      </c>
      <c r="AC17" s="183"/>
      <c r="AD17" s="183"/>
      <c r="AE17" s="183"/>
      <c r="AF17" s="183"/>
      <c r="AG17" s="183"/>
      <c r="AH17" s="183"/>
      <c r="AI17" s="183"/>
      <c r="AJ17" s="185"/>
    </row>
    <row r="18" spans="1:36" ht="21.75" customHeight="1">
      <c r="A18" s="3"/>
      <c r="B18" s="3"/>
      <c r="C18" s="166" t="s">
        <v>9</v>
      </c>
      <c r="D18" s="149" t="s">
        <v>227</v>
      </c>
      <c r="E18" s="149"/>
      <c r="F18" s="149"/>
      <c r="G18" s="149"/>
      <c r="H18" s="114" t="s">
        <v>437</v>
      </c>
      <c r="I18" s="115"/>
      <c r="J18" s="115"/>
      <c r="K18" s="115"/>
      <c r="L18" s="115"/>
      <c r="M18" s="115"/>
      <c r="N18" s="115"/>
      <c r="O18" s="115"/>
      <c r="P18" s="115"/>
      <c r="Q18" s="187">
        <f>IF(U18="","",U18+U19)</f>
        <v>1</v>
      </c>
      <c r="R18" s="188"/>
      <c r="S18" s="188"/>
      <c r="T18" s="31" t="s">
        <v>3</v>
      </c>
      <c r="U18" s="31" t="s">
        <v>502</v>
      </c>
      <c r="V18" s="31" t="s">
        <v>4</v>
      </c>
      <c r="W18" s="31" t="s">
        <v>502</v>
      </c>
      <c r="X18" s="31" t="s">
        <v>5</v>
      </c>
      <c r="Y18" s="189">
        <f>IF(W18="","",W18+W19)</f>
        <v>2</v>
      </c>
      <c r="Z18" s="189"/>
      <c r="AA18" s="190"/>
      <c r="AB18" s="114" t="s">
        <v>147</v>
      </c>
      <c r="AC18" s="115"/>
      <c r="AD18" s="115"/>
      <c r="AE18" s="115"/>
      <c r="AF18" s="115"/>
      <c r="AG18" s="115"/>
      <c r="AH18" s="115"/>
      <c r="AI18" s="115"/>
      <c r="AJ18" s="192"/>
    </row>
    <row r="19" spans="1:36" ht="21.75" customHeight="1">
      <c r="A19" s="3"/>
      <c r="B19" s="3"/>
      <c r="C19" s="166"/>
      <c r="D19" s="149"/>
      <c r="E19" s="149"/>
      <c r="F19" s="149"/>
      <c r="G19" s="149"/>
      <c r="H19" s="193" t="s">
        <v>438</v>
      </c>
      <c r="I19" s="183"/>
      <c r="J19" s="183"/>
      <c r="K19" s="183"/>
      <c r="L19" s="183"/>
      <c r="M19" s="183"/>
      <c r="N19" s="183"/>
      <c r="O19" s="183"/>
      <c r="P19" s="184"/>
      <c r="Q19" s="187"/>
      <c r="R19" s="188"/>
      <c r="S19" s="188"/>
      <c r="T19" s="31" t="s">
        <v>3</v>
      </c>
      <c r="U19" s="31" t="s">
        <v>349</v>
      </c>
      <c r="V19" s="31" t="s">
        <v>4</v>
      </c>
      <c r="W19" s="31" t="s">
        <v>352</v>
      </c>
      <c r="X19" s="31" t="s">
        <v>5</v>
      </c>
      <c r="Y19" s="163"/>
      <c r="Z19" s="163"/>
      <c r="AA19" s="164"/>
      <c r="AB19" s="193" t="s">
        <v>443</v>
      </c>
      <c r="AC19" s="183"/>
      <c r="AD19" s="183"/>
      <c r="AE19" s="183"/>
      <c r="AF19" s="183"/>
      <c r="AG19" s="183"/>
      <c r="AH19" s="183"/>
      <c r="AI19" s="183"/>
      <c r="AJ19" s="185"/>
    </row>
    <row r="20" spans="1:36" ht="21.75" customHeight="1">
      <c r="A20" s="3"/>
      <c r="B20" s="3"/>
      <c r="C20" s="166" t="s">
        <v>10</v>
      </c>
      <c r="D20" s="149" t="s">
        <v>228</v>
      </c>
      <c r="E20" s="149"/>
      <c r="F20" s="149"/>
      <c r="G20" s="149"/>
      <c r="H20" s="111" t="s">
        <v>156</v>
      </c>
      <c r="I20" s="112"/>
      <c r="J20" s="112"/>
      <c r="K20" s="112"/>
      <c r="L20" s="112"/>
      <c r="M20" s="112"/>
      <c r="N20" s="112"/>
      <c r="O20" s="112"/>
      <c r="P20" s="113"/>
      <c r="Q20" s="202">
        <f>IF(U20="","",U20+U21)</f>
        <v>0</v>
      </c>
      <c r="R20" s="189"/>
      <c r="S20" s="189"/>
      <c r="T20" s="32" t="s">
        <v>3</v>
      </c>
      <c r="U20" s="32" t="s">
        <v>348</v>
      </c>
      <c r="V20" s="32" t="s">
        <v>4</v>
      </c>
      <c r="W20" s="32" t="s">
        <v>349</v>
      </c>
      <c r="X20" s="32" t="s">
        <v>5</v>
      </c>
      <c r="Y20" s="189">
        <f>IF(W20="","",W20+W21)</f>
        <v>1</v>
      </c>
      <c r="Z20" s="189"/>
      <c r="AA20" s="190"/>
      <c r="AB20" s="111" t="s">
        <v>167</v>
      </c>
      <c r="AC20" s="112"/>
      <c r="AD20" s="112"/>
      <c r="AE20" s="112"/>
      <c r="AF20" s="112"/>
      <c r="AG20" s="112"/>
      <c r="AH20" s="112"/>
      <c r="AI20" s="112"/>
      <c r="AJ20" s="191"/>
    </row>
    <row r="21" spans="1:36" ht="21.75" customHeight="1" thickBot="1">
      <c r="A21" s="3"/>
      <c r="B21" s="3"/>
      <c r="C21" s="200"/>
      <c r="D21" s="201"/>
      <c r="E21" s="201"/>
      <c r="F21" s="201"/>
      <c r="G21" s="201"/>
      <c r="H21" s="196" t="s">
        <v>444</v>
      </c>
      <c r="I21" s="197"/>
      <c r="J21" s="197"/>
      <c r="K21" s="197"/>
      <c r="L21" s="197"/>
      <c r="M21" s="197"/>
      <c r="N21" s="197"/>
      <c r="O21" s="197"/>
      <c r="P21" s="198"/>
      <c r="Q21" s="203"/>
      <c r="R21" s="194"/>
      <c r="S21" s="194"/>
      <c r="T21" s="97" t="s">
        <v>3</v>
      </c>
      <c r="U21" s="97" t="s">
        <v>502</v>
      </c>
      <c r="V21" s="97" t="s">
        <v>4</v>
      </c>
      <c r="W21" s="97" t="s">
        <v>348</v>
      </c>
      <c r="X21" s="97" t="s">
        <v>5</v>
      </c>
      <c r="Y21" s="194"/>
      <c r="Z21" s="194"/>
      <c r="AA21" s="195"/>
      <c r="AB21" s="196" t="s">
        <v>448</v>
      </c>
      <c r="AC21" s="197"/>
      <c r="AD21" s="197"/>
      <c r="AE21" s="197"/>
      <c r="AF21" s="197"/>
      <c r="AG21" s="197"/>
      <c r="AH21" s="197"/>
      <c r="AI21" s="197"/>
      <c r="AJ21" s="199"/>
    </row>
    <row r="22" spans="1:36" ht="18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" customHeight="1">
      <c r="A23" s="3"/>
      <c r="B23" s="3"/>
      <c r="C23" s="210" t="s">
        <v>483</v>
      </c>
      <c r="D23" s="211"/>
      <c r="E23" s="211"/>
      <c r="F23" s="211"/>
      <c r="G23" s="211"/>
      <c r="H23" s="211"/>
      <c r="I23" s="211"/>
      <c r="J23" s="211"/>
      <c r="K23" s="211"/>
      <c r="L23" s="214" t="s">
        <v>147</v>
      </c>
      <c r="M23" s="215"/>
      <c r="N23" s="215"/>
      <c r="O23" s="215"/>
      <c r="P23" s="216"/>
      <c r="Q23" s="204" t="s">
        <v>484</v>
      </c>
      <c r="R23" s="204"/>
      <c r="S23" s="204"/>
      <c r="T23" s="204"/>
      <c r="U23" s="204"/>
      <c r="V23" s="169" t="s">
        <v>485</v>
      </c>
      <c r="W23" s="181"/>
      <c r="X23" s="181"/>
      <c r="Y23" s="181"/>
      <c r="Z23" s="206"/>
      <c r="AA23" s="167" t="s">
        <v>13</v>
      </c>
      <c r="AB23" s="167"/>
      <c r="AC23" s="167" t="s">
        <v>11</v>
      </c>
      <c r="AD23" s="167"/>
      <c r="AE23" s="167" t="s">
        <v>12</v>
      </c>
      <c r="AF23" s="167"/>
      <c r="AG23" s="167" t="s">
        <v>14</v>
      </c>
      <c r="AH23" s="167"/>
      <c r="AI23" s="167" t="s">
        <v>15</v>
      </c>
      <c r="AJ23" s="207"/>
    </row>
    <row r="24" spans="1:36" ht="15" customHeight="1">
      <c r="A24" s="3"/>
      <c r="B24" s="3"/>
      <c r="C24" s="212"/>
      <c r="D24" s="213"/>
      <c r="E24" s="213"/>
      <c r="F24" s="213"/>
      <c r="G24" s="213"/>
      <c r="H24" s="213"/>
      <c r="I24" s="213"/>
      <c r="J24" s="213"/>
      <c r="K24" s="213"/>
      <c r="L24" s="217"/>
      <c r="M24" s="218"/>
      <c r="N24" s="218"/>
      <c r="O24" s="218"/>
      <c r="P24" s="219"/>
      <c r="Q24" s="205"/>
      <c r="R24" s="205"/>
      <c r="S24" s="205"/>
      <c r="T24" s="205"/>
      <c r="U24" s="205"/>
      <c r="V24" s="114"/>
      <c r="W24" s="115"/>
      <c r="X24" s="115"/>
      <c r="Y24" s="115"/>
      <c r="Z24" s="116"/>
      <c r="AA24" s="149"/>
      <c r="AB24" s="149"/>
      <c r="AC24" s="149"/>
      <c r="AD24" s="149"/>
      <c r="AE24" s="149"/>
      <c r="AF24" s="149"/>
      <c r="AG24" s="149"/>
      <c r="AH24" s="149"/>
      <c r="AI24" s="149"/>
      <c r="AJ24" s="208"/>
    </row>
    <row r="25" spans="1:36" ht="15" customHeight="1">
      <c r="A25" s="3"/>
      <c r="B25" s="3"/>
      <c r="C25" s="212"/>
      <c r="D25" s="213"/>
      <c r="E25" s="213"/>
      <c r="F25" s="213"/>
      <c r="G25" s="213"/>
      <c r="H25" s="213"/>
      <c r="I25" s="213"/>
      <c r="J25" s="213"/>
      <c r="K25" s="213"/>
      <c r="L25" s="220"/>
      <c r="M25" s="221"/>
      <c r="N25" s="221"/>
      <c r="O25" s="221"/>
      <c r="P25" s="222"/>
      <c r="Q25" s="205"/>
      <c r="R25" s="205"/>
      <c r="S25" s="205"/>
      <c r="T25" s="205"/>
      <c r="U25" s="205"/>
      <c r="V25" s="104"/>
      <c r="W25" s="105"/>
      <c r="X25" s="105"/>
      <c r="Y25" s="105"/>
      <c r="Z25" s="106"/>
      <c r="AA25" s="149"/>
      <c r="AB25" s="149"/>
      <c r="AC25" s="149"/>
      <c r="AD25" s="149"/>
      <c r="AE25" s="149"/>
      <c r="AF25" s="149"/>
      <c r="AG25" s="149"/>
      <c r="AH25" s="149"/>
      <c r="AI25" s="149"/>
      <c r="AJ25" s="208"/>
    </row>
    <row r="26" spans="1:36" ht="15" customHeight="1">
      <c r="A26" s="3"/>
      <c r="B26" s="3"/>
      <c r="C26" s="166" t="s">
        <v>486</v>
      </c>
      <c r="D26" s="111" t="s">
        <v>487</v>
      </c>
      <c r="E26" s="112"/>
      <c r="F26" s="112"/>
      <c r="G26" s="112"/>
      <c r="H26" s="112"/>
      <c r="I26" s="112"/>
      <c r="J26" s="112"/>
      <c r="K26" s="113"/>
      <c r="L26" s="123"/>
      <c r="M26" s="123"/>
      <c r="N26" s="123"/>
      <c r="O26" s="123"/>
      <c r="P26" s="123"/>
      <c r="Q26" s="36" t="s">
        <v>2</v>
      </c>
      <c r="R26" s="229" t="str">
        <f>IF(Q27="","",IF(Q27&gt;T27,"○",IF(Q27&lt;T27,"●","△")))</f>
        <v>●</v>
      </c>
      <c r="S26" s="230"/>
      <c r="T26" s="230"/>
      <c r="U26" s="231"/>
      <c r="V26" s="36" t="s">
        <v>9</v>
      </c>
      <c r="W26" s="229" t="str">
        <f>IF(V27="","",IF(V27&gt;Y27,"○",IF(V27&lt;Y27,"●","△")))</f>
        <v>○</v>
      </c>
      <c r="X26" s="230"/>
      <c r="Y26" s="230"/>
      <c r="Z26" s="231"/>
      <c r="AA26" s="117">
        <f>IF(R26="○",3,IF(R26="△",1,0))+IF(W26="○",3,IF(W26="△",1,0))</f>
        <v>3</v>
      </c>
      <c r="AB26" s="117"/>
      <c r="AC26" s="117">
        <f>IF(Q27="","",Q27)+IF(V27="","",V27)</f>
        <v>2</v>
      </c>
      <c r="AD26" s="117"/>
      <c r="AE26" s="117">
        <f>IF(T27="","",T27+Y27)</f>
        <v>2</v>
      </c>
      <c r="AF26" s="117"/>
      <c r="AG26" s="117">
        <f>IF(AC26="","",AC26-AE26)</f>
        <v>0</v>
      </c>
      <c r="AH26" s="117"/>
      <c r="AI26" s="149" t="s">
        <v>352</v>
      </c>
      <c r="AJ26" s="208"/>
    </row>
    <row r="27" spans="1:36" ht="15" customHeight="1">
      <c r="A27" s="3"/>
      <c r="B27" s="3"/>
      <c r="C27" s="166"/>
      <c r="D27" s="114"/>
      <c r="E27" s="115"/>
      <c r="F27" s="115"/>
      <c r="G27" s="115"/>
      <c r="H27" s="115"/>
      <c r="I27" s="115"/>
      <c r="J27" s="115"/>
      <c r="K27" s="116"/>
      <c r="L27" s="123"/>
      <c r="M27" s="123"/>
      <c r="N27" s="123"/>
      <c r="O27" s="123"/>
      <c r="P27" s="123"/>
      <c r="Q27" s="223">
        <f>IF(Q10="","",Q10)</f>
        <v>0</v>
      </c>
      <c r="R27" s="224"/>
      <c r="S27" s="180" t="s">
        <v>4</v>
      </c>
      <c r="T27" s="224">
        <f>IF(Y10="","",Y10)</f>
        <v>1</v>
      </c>
      <c r="U27" s="227"/>
      <c r="V27" s="223">
        <f>IF(Y18="","",Y18)</f>
        <v>2</v>
      </c>
      <c r="W27" s="224"/>
      <c r="X27" s="180" t="s">
        <v>4</v>
      </c>
      <c r="Y27" s="224">
        <f>IF(Q18="","",Q18)</f>
        <v>1</v>
      </c>
      <c r="Z27" s="227"/>
      <c r="AA27" s="117"/>
      <c r="AB27" s="117"/>
      <c r="AC27" s="117"/>
      <c r="AD27" s="117"/>
      <c r="AE27" s="117"/>
      <c r="AF27" s="117"/>
      <c r="AG27" s="117"/>
      <c r="AH27" s="117"/>
      <c r="AI27" s="149"/>
      <c r="AJ27" s="208"/>
    </row>
    <row r="28" spans="1:36" ht="15" customHeight="1">
      <c r="A28" s="3"/>
      <c r="B28" s="3"/>
      <c r="C28" s="166"/>
      <c r="D28" s="232" t="s">
        <v>488</v>
      </c>
      <c r="E28" s="233"/>
      <c r="F28" s="233"/>
      <c r="G28" s="233"/>
      <c r="H28" s="233"/>
      <c r="I28" s="233"/>
      <c r="J28" s="233"/>
      <c r="K28" s="234"/>
      <c r="L28" s="123"/>
      <c r="M28" s="123"/>
      <c r="N28" s="123"/>
      <c r="O28" s="123"/>
      <c r="P28" s="123"/>
      <c r="Q28" s="225"/>
      <c r="R28" s="226"/>
      <c r="S28" s="136"/>
      <c r="T28" s="226"/>
      <c r="U28" s="228"/>
      <c r="V28" s="225"/>
      <c r="W28" s="226"/>
      <c r="X28" s="136"/>
      <c r="Y28" s="226"/>
      <c r="Z28" s="228"/>
      <c r="AA28" s="117"/>
      <c r="AB28" s="117"/>
      <c r="AC28" s="209"/>
      <c r="AD28" s="209"/>
      <c r="AE28" s="117"/>
      <c r="AF28" s="117"/>
      <c r="AG28" s="117"/>
      <c r="AH28" s="117"/>
      <c r="AI28" s="149"/>
      <c r="AJ28" s="208"/>
    </row>
    <row r="29" spans="1:36" ht="15" customHeight="1">
      <c r="A29" s="3"/>
      <c r="B29" s="3"/>
      <c r="C29" s="166" t="s">
        <v>489</v>
      </c>
      <c r="D29" s="235" t="s">
        <v>490</v>
      </c>
      <c r="E29" s="236"/>
      <c r="F29" s="236"/>
      <c r="G29" s="236"/>
      <c r="H29" s="236"/>
      <c r="I29" s="236"/>
      <c r="J29" s="236"/>
      <c r="K29" s="237"/>
      <c r="L29" s="36"/>
      <c r="M29" s="229" t="str">
        <f>IF(L30="","",IF(L30&gt;O30,"○",IF(L30&lt;O30,"●","△")))</f>
        <v>○</v>
      </c>
      <c r="N29" s="230"/>
      <c r="O29" s="230"/>
      <c r="P29" s="231"/>
      <c r="Q29" s="123"/>
      <c r="R29" s="123"/>
      <c r="S29" s="123"/>
      <c r="T29" s="123"/>
      <c r="U29" s="123"/>
      <c r="V29" s="36" t="s">
        <v>7</v>
      </c>
      <c r="W29" s="229" t="str">
        <f>IF(V30="","",IF(V30&gt;Y30,"○",IF(V30&lt;Y30,"●","△")))</f>
        <v>○</v>
      </c>
      <c r="X29" s="230"/>
      <c r="Y29" s="230"/>
      <c r="Z29" s="231"/>
      <c r="AA29" s="117">
        <f>IF(M29="○",3,IF(M29="△",1,0))+IF(W29="○",3,IF(W29="△",1,0))</f>
        <v>6</v>
      </c>
      <c r="AB29" s="117"/>
      <c r="AC29" s="107">
        <f>IF(L30="","",L30+V30)</f>
        <v>5</v>
      </c>
      <c r="AD29" s="241"/>
      <c r="AE29" s="107">
        <f>O30+Y30</f>
        <v>0</v>
      </c>
      <c r="AF29" s="241"/>
      <c r="AG29" s="117">
        <f>IF(AC29="","",AC29-AE29)</f>
        <v>5</v>
      </c>
      <c r="AH29" s="117"/>
      <c r="AI29" s="149" t="s">
        <v>349</v>
      </c>
      <c r="AJ29" s="208"/>
    </row>
    <row r="30" spans="1:36" ht="15" customHeight="1">
      <c r="A30" s="3"/>
      <c r="B30" s="3"/>
      <c r="C30" s="166"/>
      <c r="D30" s="238"/>
      <c r="E30" s="239"/>
      <c r="F30" s="239"/>
      <c r="G30" s="239"/>
      <c r="H30" s="239"/>
      <c r="I30" s="239"/>
      <c r="J30" s="239"/>
      <c r="K30" s="240"/>
      <c r="L30" s="223">
        <f>IF(T27="","",T27)</f>
        <v>1</v>
      </c>
      <c r="M30" s="224"/>
      <c r="N30" s="180" t="s">
        <v>4</v>
      </c>
      <c r="O30" s="224">
        <f>IF(Q27="","",Q27)</f>
        <v>0</v>
      </c>
      <c r="P30" s="227"/>
      <c r="Q30" s="123"/>
      <c r="R30" s="123"/>
      <c r="S30" s="123"/>
      <c r="T30" s="123"/>
      <c r="U30" s="123"/>
      <c r="V30" s="223">
        <f>IF(Q14="","",Q14)</f>
        <v>4</v>
      </c>
      <c r="W30" s="224"/>
      <c r="X30" s="180" t="s">
        <v>4</v>
      </c>
      <c r="Y30" s="224">
        <f>IF(Y14="","",Y14)</f>
        <v>0</v>
      </c>
      <c r="Z30" s="227"/>
      <c r="AA30" s="117"/>
      <c r="AB30" s="117"/>
      <c r="AC30" s="223"/>
      <c r="AD30" s="227"/>
      <c r="AE30" s="223"/>
      <c r="AF30" s="227"/>
      <c r="AG30" s="117"/>
      <c r="AH30" s="117"/>
      <c r="AI30" s="149"/>
      <c r="AJ30" s="208"/>
    </row>
    <row r="31" spans="1:36" ht="15" customHeight="1">
      <c r="A31" s="3"/>
      <c r="B31" s="3"/>
      <c r="C31" s="166"/>
      <c r="D31" s="232" t="s">
        <v>211</v>
      </c>
      <c r="E31" s="233"/>
      <c r="F31" s="233"/>
      <c r="G31" s="233"/>
      <c r="H31" s="233"/>
      <c r="I31" s="233"/>
      <c r="J31" s="233"/>
      <c r="K31" s="234"/>
      <c r="L31" s="225"/>
      <c r="M31" s="226"/>
      <c r="N31" s="136"/>
      <c r="O31" s="226"/>
      <c r="P31" s="228"/>
      <c r="Q31" s="123"/>
      <c r="R31" s="123"/>
      <c r="S31" s="123"/>
      <c r="T31" s="123"/>
      <c r="U31" s="123"/>
      <c r="V31" s="225"/>
      <c r="W31" s="226"/>
      <c r="X31" s="136"/>
      <c r="Y31" s="226"/>
      <c r="Z31" s="228"/>
      <c r="AA31" s="117"/>
      <c r="AB31" s="117"/>
      <c r="AC31" s="225"/>
      <c r="AD31" s="228"/>
      <c r="AE31" s="225"/>
      <c r="AF31" s="228"/>
      <c r="AG31" s="117"/>
      <c r="AH31" s="117"/>
      <c r="AI31" s="149"/>
      <c r="AJ31" s="208"/>
    </row>
    <row r="32" spans="1:36" ht="15" customHeight="1">
      <c r="A32" s="3"/>
      <c r="B32" s="3"/>
      <c r="C32" s="166" t="s">
        <v>491</v>
      </c>
      <c r="D32" s="235" t="s">
        <v>492</v>
      </c>
      <c r="E32" s="236"/>
      <c r="F32" s="236"/>
      <c r="G32" s="236"/>
      <c r="H32" s="236"/>
      <c r="I32" s="236"/>
      <c r="J32" s="236"/>
      <c r="K32" s="237"/>
      <c r="L32" s="36"/>
      <c r="M32" s="229" t="str">
        <f>IF(L33="","",IF(L33&gt;O33,"○",IF(L33&lt;O33,"●","△")))</f>
        <v>●</v>
      </c>
      <c r="N32" s="230"/>
      <c r="O32" s="230"/>
      <c r="P32" s="231"/>
      <c r="Q32" s="36"/>
      <c r="R32" s="229" t="str">
        <f>IF(Q33="","",IF(Q33&gt;T33,"○",IF(Q33&lt;T33,"●","△")))</f>
        <v>●</v>
      </c>
      <c r="S32" s="230"/>
      <c r="T32" s="230"/>
      <c r="U32" s="231"/>
      <c r="V32" s="123"/>
      <c r="W32" s="123"/>
      <c r="X32" s="123"/>
      <c r="Y32" s="123"/>
      <c r="Z32" s="123"/>
      <c r="AA32" s="117">
        <f>IF(M32="○",3,IF(M32="△",1,0))+IF(R32="○",3,IF(R32="△",1,0))</f>
        <v>0</v>
      </c>
      <c r="AB32" s="117"/>
      <c r="AC32" s="107">
        <f>IF(L33="","",L33+Q33)</f>
        <v>1</v>
      </c>
      <c r="AD32" s="241"/>
      <c r="AE32" s="107">
        <f>IF(O33="","",O33+T33)</f>
        <v>6</v>
      </c>
      <c r="AF32" s="241"/>
      <c r="AG32" s="117">
        <f>IF(AC32="","",AC32-AE32)</f>
        <v>-5</v>
      </c>
      <c r="AH32" s="117"/>
      <c r="AI32" s="149" t="s">
        <v>351</v>
      </c>
      <c r="AJ32" s="208"/>
    </row>
    <row r="33" spans="1:36" ht="15" customHeight="1">
      <c r="A33" s="3"/>
      <c r="B33" s="3"/>
      <c r="C33" s="166"/>
      <c r="D33" s="238"/>
      <c r="E33" s="239"/>
      <c r="F33" s="239"/>
      <c r="G33" s="239"/>
      <c r="H33" s="239"/>
      <c r="I33" s="239"/>
      <c r="J33" s="239"/>
      <c r="K33" s="240"/>
      <c r="L33" s="223">
        <f>IF(Y27="","",Y27)</f>
        <v>1</v>
      </c>
      <c r="M33" s="224"/>
      <c r="N33" s="180" t="s">
        <v>4</v>
      </c>
      <c r="O33" s="224">
        <f>IF(V27="","",V27)</f>
        <v>2</v>
      </c>
      <c r="P33" s="227"/>
      <c r="Q33" s="223">
        <f>IF(Y30="","",Y30)</f>
        <v>0</v>
      </c>
      <c r="R33" s="224"/>
      <c r="S33" s="180" t="s">
        <v>4</v>
      </c>
      <c r="T33" s="224">
        <f>IF(V30="","",V30)</f>
        <v>4</v>
      </c>
      <c r="U33" s="227"/>
      <c r="V33" s="123"/>
      <c r="W33" s="123"/>
      <c r="X33" s="123"/>
      <c r="Y33" s="123"/>
      <c r="Z33" s="123"/>
      <c r="AA33" s="117"/>
      <c r="AB33" s="117"/>
      <c r="AC33" s="223"/>
      <c r="AD33" s="227"/>
      <c r="AE33" s="223"/>
      <c r="AF33" s="227"/>
      <c r="AG33" s="117"/>
      <c r="AH33" s="117"/>
      <c r="AI33" s="149"/>
      <c r="AJ33" s="208"/>
    </row>
    <row r="34" spans="1:36" ht="15" customHeight="1" thickBot="1">
      <c r="A34" s="3"/>
      <c r="B34" s="3"/>
      <c r="C34" s="200"/>
      <c r="D34" s="247" t="s">
        <v>493</v>
      </c>
      <c r="E34" s="248"/>
      <c r="F34" s="248"/>
      <c r="G34" s="248"/>
      <c r="H34" s="248"/>
      <c r="I34" s="248"/>
      <c r="J34" s="248"/>
      <c r="K34" s="249"/>
      <c r="L34" s="245"/>
      <c r="M34" s="243"/>
      <c r="N34" s="242"/>
      <c r="O34" s="243"/>
      <c r="P34" s="244"/>
      <c r="Q34" s="245"/>
      <c r="R34" s="243"/>
      <c r="S34" s="242"/>
      <c r="T34" s="243"/>
      <c r="U34" s="244"/>
      <c r="V34" s="259"/>
      <c r="W34" s="259"/>
      <c r="X34" s="259"/>
      <c r="Y34" s="259"/>
      <c r="Z34" s="259"/>
      <c r="AA34" s="246"/>
      <c r="AB34" s="246"/>
      <c r="AC34" s="245"/>
      <c r="AD34" s="244"/>
      <c r="AE34" s="245"/>
      <c r="AF34" s="244"/>
      <c r="AG34" s="246"/>
      <c r="AH34" s="246"/>
      <c r="AI34" s="201"/>
      <c r="AJ34" s="250"/>
    </row>
    <row r="35" spans="1:36" ht="1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5" customHeight="1">
      <c r="A36" s="3"/>
      <c r="B36" s="3"/>
      <c r="C36" s="210" t="s">
        <v>494</v>
      </c>
      <c r="D36" s="211"/>
      <c r="E36" s="211"/>
      <c r="F36" s="211"/>
      <c r="G36" s="211"/>
      <c r="H36" s="211"/>
      <c r="I36" s="211"/>
      <c r="J36" s="211"/>
      <c r="K36" s="211"/>
      <c r="L36" s="251" t="s">
        <v>167</v>
      </c>
      <c r="M36" s="251"/>
      <c r="N36" s="251"/>
      <c r="O36" s="251"/>
      <c r="P36" s="251"/>
      <c r="Q36" s="251" t="s">
        <v>172</v>
      </c>
      <c r="R36" s="251"/>
      <c r="S36" s="251"/>
      <c r="T36" s="251"/>
      <c r="U36" s="251"/>
      <c r="V36" s="251" t="s">
        <v>495</v>
      </c>
      <c r="W36" s="251"/>
      <c r="X36" s="251"/>
      <c r="Y36" s="251"/>
      <c r="Z36" s="251"/>
      <c r="AA36" s="167" t="s">
        <v>13</v>
      </c>
      <c r="AB36" s="167"/>
      <c r="AC36" s="167" t="s">
        <v>11</v>
      </c>
      <c r="AD36" s="167"/>
      <c r="AE36" s="167" t="s">
        <v>12</v>
      </c>
      <c r="AF36" s="167"/>
      <c r="AG36" s="167" t="s">
        <v>14</v>
      </c>
      <c r="AH36" s="167"/>
      <c r="AI36" s="167" t="s">
        <v>15</v>
      </c>
      <c r="AJ36" s="207"/>
    </row>
    <row r="37" spans="1:36" ht="15" customHeight="1">
      <c r="A37" s="3"/>
      <c r="B37" s="3"/>
      <c r="C37" s="212"/>
      <c r="D37" s="213"/>
      <c r="E37" s="213"/>
      <c r="F37" s="213"/>
      <c r="G37" s="213"/>
      <c r="H37" s="213"/>
      <c r="I37" s="213"/>
      <c r="J37" s="213"/>
      <c r="K37" s="213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149"/>
      <c r="AB37" s="149"/>
      <c r="AC37" s="149"/>
      <c r="AD37" s="149"/>
      <c r="AE37" s="149"/>
      <c r="AF37" s="149"/>
      <c r="AG37" s="149"/>
      <c r="AH37" s="149"/>
      <c r="AI37" s="149"/>
      <c r="AJ37" s="208"/>
    </row>
    <row r="38" spans="1:36" ht="15" customHeight="1">
      <c r="A38" s="3"/>
      <c r="B38" s="3"/>
      <c r="C38" s="212"/>
      <c r="D38" s="213"/>
      <c r="E38" s="213"/>
      <c r="F38" s="213"/>
      <c r="G38" s="213"/>
      <c r="H38" s="213"/>
      <c r="I38" s="213"/>
      <c r="J38" s="213"/>
      <c r="K38" s="213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149"/>
      <c r="AB38" s="149"/>
      <c r="AC38" s="149"/>
      <c r="AD38" s="149"/>
      <c r="AE38" s="149"/>
      <c r="AF38" s="149"/>
      <c r="AG38" s="149"/>
      <c r="AH38" s="149"/>
      <c r="AI38" s="149"/>
      <c r="AJ38" s="208"/>
    </row>
    <row r="39" spans="1:36" ht="15" customHeight="1">
      <c r="A39" s="3"/>
      <c r="B39" s="3"/>
      <c r="C39" s="166" t="s">
        <v>486</v>
      </c>
      <c r="D39" s="111" t="s">
        <v>167</v>
      </c>
      <c r="E39" s="112"/>
      <c r="F39" s="112"/>
      <c r="G39" s="112"/>
      <c r="H39" s="112"/>
      <c r="I39" s="112"/>
      <c r="J39" s="112"/>
      <c r="K39" s="113"/>
      <c r="L39" s="123"/>
      <c r="M39" s="123"/>
      <c r="N39" s="123"/>
      <c r="O39" s="123"/>
      <c r="P39" s="123"/>
      <c r="Q39" s="36" t="s">
        <v>6</v>
      </c>
      <c r="R39" s="229" t="str">
        <f>IF(Q40="","",IF(Q40&gt;T40,"○",IF(Q40&lt;T40,"●","△")))</f>
        <v>○</v>
      </c>
      <c r="S39" s="230"/>
      <c r="T39" s="230"/>
      <c r="U39" s="231"/>
      <c r="V39" s="36" t="s">
        <v>10</v>
      </c>
      <c r="W39" s="229" t="str">
        <f>IF(V40="","",IF(V40&gt;Y40,"○",IF(V40&lt;Y40,"●","△")))</f>
        <v>○</v>
      </c>
      <c r="X39" s="230"/>
      <c r="Y39" s="230"/>
      <c r="Z39" s="231"/>
      <c r="AA39" s="117">
        <f>IF(R39="○",3,IF(R39="△",1,0))+IF(W39="○",3,IF(W39="△",1,0))</f>
        <v>6</v>
      </c>
      <c r="AB39" s="117"/>
      <c r="AC39" s="117">
        <f>IF(Q40="","",Q40)+IF(V40="","",V40)</f>
        <v>5</v>
      </c>
      <c r="AD39" s="117"/>
      <c r="AE39" s="117">
        <f>IF(T40="","",T40+Y40)</f>
        <v>0</v>
      </c>
      <c r="AF39" s="117"/>
      <c r="AG39" s="117">
        <f>IF(AC39="","",AC39-AE39)</f>
        <v>5</v>
      </c>
      <c r="AH39" s="117"/>
      <c r="AI39" s="149" t="s">
        <v>349</v>
      </c>
      <c r="AJ39" s="208"/>
    </row>
    <row r="40" spans="1:36" ht="15" customHeight="1">
      <c r="A40" s="3"/>
      <c r="B40" s="3"/>
      <c r="C40" s="166"/>
      <c r="D40" s="114"/>
      <c r="E40" s="115"/>
      <c r="F40" s="115"/>
      <c r="G40" s="115"/>
      <c r="H40" s="115"/>
      <c r="I40" s="115"/>
      <c r="J40" s="115"/>
      <c r="K40" s="116"/>
      <c r="L40" s="123"/>
      <c r="M40" s="123"/>
      <c r="N40" s="123"/>
      <c r="O40" s="123"/>
      <c r="P40" s="123"/>
      <c r="Q40" s="223">
        <f>IF(Q12="","",Q12)</f>
        <v>4</v>
      </c>
      <c r="R40" s="224"/>
      <c r="S40" s="180" t="s">
        <v>4</v>
      </c>
      <c r="T40" s="224">
        <f>IF(Y12="","",Y12)</f>
        <v>0</v>
      </c>
      <c r="U40" s="227"/>
      <c r="V40" s="223">
        <f>IF(Y20="","",Y20)</f>
        <v>1</v>
      </c>
      <c r="W40" s="224"/>
      <c r="X40" s="180" t="s">
        <v>4</v>
      </c>
      <c r="Y40" s="224">
        <f>IF(Q20="","",Q20)</f>
        <v>0</v>
      </c>
      <c r="Z40" s="227"/>
      <c r="AA40" s="117"/>
      <c r="AB40" s="117"/>
      <c r="AC40" s="117"/>
      <c r="AD40" s="117"/>
      <c r="AE40" s="117"/>
      <c r="AF40" s="117"/>
      <c r="AG40" s="117"/>
      <c r="AH40" s="117"/>
      <c r="AI40" s="149"/>
      <c r="AJ40" s="208"/>
    </row>
    <row r="41" spans="1:36" ht="15" customHeight="1">
      <c r="A41" s="3"/>
      <c r="B41" s="3"/>
      <c r="C41" s="166"/>
      <c r="D41" s="232" t="s">
        <v>496</v>
      </c>
      <c r="E41" s="233"/>
      <c r="F41" s="233"/>
      <c r="G41" s="233"/>
      <c r="H41" s="233"/>
      <c r="I41" s="233"/>
      <c r="J41" s="233"/>
      <c r="K41" s="234"/>
      <c r="L41" s="123"/>
      <c r="M41" s="123"/>
      <c r="N41" s="123"/>
      <c r="O41" s="123"/>
      <c r="P41" s="123"/>
      <c r="Q41" s="225"/>
      <c r="R41" s="226"/>
      <c r="S41" s="136"/>
      <c r="T41" s="226"/>
      <c r="U41" s="228"/>
      <c r="V41" s="225"/>
      <c r="W41" s="226"/>
      <c r="X41" s="136"/>
      <c r="Y41" s="226"/>
      <c r="Z41" s="228"/>
      <c r="AA41" s="117"/>
      <c r="AB41" s="117"/>
      <c r="AC41" s="209"/>
      <c r="AD41" s="209"/>
      <c r="AE41" s="117"/>
      <c r="AF41" s="117"/>
      <c r="AG41" s="117"/>
      <c r="AH41" s="117"/>
      <c r="AI41" s="149"/>
      <c r="AJ41" s="208"/>
    </row>
    <row r="42" spans="1:36" ht="15" customHeight="1">
      <c r="A42" s="3"/>
      <c r="B42" s="3"/>
      <c r="C42" s="166" t="s">
        <v>489</v>
      </c>
      <c r="D42" s="253" t="s">
        <v>172</v>
      </c>
      <c r="E42" s="254"/>
      <c r="F42" s="254"/>
      <c r="G42" s="254"/>
      <c r="H42" s="254"/>
      <c r="I42" s="254"/>
      <c r="J42" s="254"/>
      <c r="K42" s="255"/>
      <c r="L42" s="36"/>
      <c r="M42" s="229" t="str">
        <f>IF(L43="","",IF(L43&gt;O43,"○",IF(L43&lt;O43,"●","△")))</f>
        <v>●</v>
      </c>
      <c r="N42" s="230"/>
      <c r="O42" s="230"/>
      <c r="P42" s="231"/>
      <c r="Q42" s="123"/>
      <c r="R42" s="123"/>
      <c r="S42" s="123"/>
      <c r="T42" s="123"/>
      <c r="U42" s="123"/>
      <c r="V42" s="36" t="s">
        <v>8</v>
      </c>
      <c r="W42" s="229" t="str">
        <f>IF(V43="","",IF(V43&gt;Y43,"○",IF(V43&lt;Y43,"●","△")))</f>
        <v>●</v>
      </c>
      <c r="X42" s="230"/>
      <c r="Y42" s="230"/>
      <c r="Z42" s="231"/>
      <c r="AA42" s="117">
        <f>IF(M42="○",3,IF(M42="△",1,0))+IF(W42="○",3,IF(W42="△",1,0))</f>
        <v>0</v>
      </c>
      <c r="AB42" s="117"/>
      <c r="AC42" s="107">
        <f>IF(L43="","",L43+V43)</f>
        <v>1</v>
      </c>
      <c r="AD42" s="241"/>
      <c r="AE42" s="107">
        <f>O43+Y43</f>
        <v>6</v>
      </c>
      <c r="AF42" s="241"/>
      <c r="AG42" s="117">
        <f>IF(AC42="","",AC42-AE42)</f>
        <v>-5</v>
      </c>
      <c r="AH42" s="117"/>
      <c r="AI42" s="149" t="s">
        <v>351</v>
      </c>
      <c r="AJ42" s="208"/>
    </row>
    <row r="43" spans="1:36" ht="15" customHeight="1">
      <c r="A43" s="3"/>
      <c r="B43" s="3"/>
      <c r="C43" s="166"/>
      <c r="D43" s="256"/>
      <c r="E43" s="257"/>
      <c r="F43" s="257"/>
      <c r="G43" s="257"/>
      <c r="H43" s="257"/>
      <c r="I43" s="257"/>
      <c r="J43" s="257"/>
      <c r="K43" s="258"/>
      <c r="L43" s="223">
        <f>IF(T40="","",T40)</f>
        <v>0</v>
      </c>
      <c r="M43" s="224"/>
      <c r="N43" s="180" t="s">
        <v>4</v>
      </c>
      <c r="O43" s="224">
        <f>IF(Q40="","",Q40)</f>
        <v>4</v>
      </c>
      <c r="P43" s="227"/>
      <c r="Q43" s="123"/>
      <c r="R43" s="123"/>
      <c r="S43" s="123"/>
      <c r="T43" s="123"/>
      <c r="U43" s="123"/>
      <c r="V43" s="223">
        <f>IF(Q16="","",Q16)</f>
        <v>1</v>
      </c>
      <c r="W43" s="224"/>
      <c r="X43" s="180" t="s">
        <v>4</v>
      </c>
      <c r="Y43" s="224">
        <f>IF(Y16="","",Y16)</f>
        <v>2</v>
      </c>
      <c r="Z43" s="227"/>
      <c r="AA43" s="117"/>
      <c r="AB43" s="117"/>
      <c r="AC43" s="223"/>
      <c r="AD43" s="227"/>
      <c r="AE43" s="223"/>
      <c r="AF43" s="227"/>
      <c r="AG43" s="117"/>
      <c r="AH43" s="117"/>
      <c r="AI43" s="149"/>
      <c r="AJ43" s="208"/>
    </row>
    <row r="44" spans="1:36" ht="15" customHeight="1">
      <c r="A44" s="3"/>
      <c r="B44" s="3"/>
      <c r="C44" s="166"/>
      <c r="D44" s="232" t="s">
        <v>497</v>
      </c>
      <c r="E44" s="233"/>
      <c r="F44" s="233"/>
      <c r="G44" s="233"/>
      <c r="H44" s="233"/>
      <c r="I44" s="233"/>
      <c r="J44" s="233"/>
      <c r="K44" s="234"/>
      <c r="L44" s="225"/>
      <c r="M44" s="226"/>
      <c r="N44" s="136"/>
      <c r="O44" s="226"/>
      <c r="P44" s="228"/>
      <c r="Q44" s="123"/>
      <c r="R44" s="123"/>
      <c r="S44" s="123"/>
      <c r="T44" s="123"/>
      <c r="U44" s="123"/>
      <c r="V44" s="225"/>
      <c r="W44" s="226"/>
      <c r="X44" s="136"/>
      <c r="Y44" s="226"/>
      <c r="Z44" s="228"/>
      <c r="AA44" s="117"/>
      <c r="AB44" s="117"/>
      <c r="AC44" s="225"/>
      <c r="AD44" s="228"/>
      <c r="AE44" s="225"/>
      <c r="AF44" s="228"/>
      <c r="AG44" s="117"/>
      <c r="AH44" s="117"/>
      <c r="AI44" s="149"/>
      <c r="AJ44" s="208"/>
    </row>
    <row r="45" spans="1:36" ht="15" customHeight="1">
      <c r="A45" s="3"/>
      <c r="B45" s="3"/>
      <c r="C45" s="166" t="s">
        <v>491</v>
      </c>
      <c r="D45" s="111" t="s">
        <v>498</v>
      </c>
      <c r="E45" s="112"/>
      <c r="F45" s="112"/>
      <c r="G45" s="112"/>
      <c r="H45" s="112"/>
      <c r="I45" s="112"/>
      <c r="J45" s="112"/>
      <c r="K45" s="113"/>
      <c r="L45" s="36"/>
      <c r="M45" s="229" t="str">
        <f>IF(L46="","",IF(L46&gt;O46,"○",IF(L46&lt;O46,"●","△")))</f>
        <v>●</v>
      </c>
      <c r="N45" s="230"/>
      <c r="O45" s="230"/>
      <c r="P45" s="231"/>
      <c r="Q45" s="36"/>
      <c r="R45" s="229" t="str">
        <f>IF(Q46="","",IF(Q46&gt;T46,"○",IF(Q46&lt;T46,"●","△")))</f>
        <v>○</v>
      </c>
      <c r="S45" s="230"/>
      <c r="T45" s="230"/>
      <c r="U45" s="231"/>
      <c r="V45" s="123"/>
      <c r="W45" s="123"/>
      <c r="X45" s="123"/>
      <c r="Y45" s="123"/>
      <c r="Z45" s="123"/>
      <c r="AA45" s="117">
        <f>IF(M45="○",3,IF(M45="△",1,0))+IF(R45="○",3,IF(R45="△",1,0))</f>
        <v>3</v>
      </c>
      <c r="AB45" s="117"/>
      <c r="AC45" s="107">
        <f>IF(L46="","",L46+Q46)</f>
        <v>2</v>
      </c>
      <c r="AD45" s="241"/>
      <c r="AE45" s="107">
        <f>IF(O46="","",O46+T46)</f>
        <v>2</v>
      </c>
      <c r="AF45" s="241"/>
      <c r="AG45" s="117">
        <f>IF(AC45="","",AC45-AE45)</f>
        <v>0</v>
      </c>
      <c r="AH45" s="117"/>
      <c r="AI45" s="149" t="s">
        <v>352</v>
      </c>
      <c r="AJ45" s="208"/>
    </row>
    <row r="46" spans="1:36" ht="15" customHeight="1">
      <c r="A46" s="3"/>
      <c r="B46" s="3"/>
      <c r="C46" s="166"/>
      <c r="D46" s="114"/>
      <c r="E46" s="115"/>
      <c r="F46" s="115"/>
      <c r="G46" s="115"/>
      <c r="H46" s="115"/>
      <c r="I46" s="115"/>
      <c r="J46" s="115"/>
      <c r="K46" s="116"/>
      <c r="L46" s="223">
        <f>IF(Y40="","",Y40)</f>
        <v>0</v>
      </c>
      <c r="M46" s="224"/>
      <c r="N46" s="180" t="s">
        <v>4</v>
      </c>
      <c r="O46" s="224">
        <f>IF(V40="","",V40)</f>
        <v>1</v>
      </c>
      <c r="P46" s="227"/>
      <c r="Q46" s="223">
        <f>IF(Y43="","",Y43)</f>
        <v>2</v>
      </c>
      <c r="R46" s="224"/>
      <c r="S46" s="180" t="s">
        <v>4</v>
      </c>
      <c r="T46" s="224">
        <f>IF(V43="","",V43)</f>
        <v>1</v>
      </c>
      <c r="U46" s="227"/>
      <c r="V46" s="123"/>
      <c r="W46" s="123"/>
      <c r="X46" s="123"/>
      <c r="Y46" s="123"/>
      <c r="Z46" s="123"/>
      <c r="AA46" s="117"/>
      <c r="AB46" s="117"/>
      <c r="AC46" s="223"/>
      <c r="AD46" s="227"/>
      <c r="AE46" s="223"/>
      <c r="AF46" s="227"/>
      <c r="AG46" s="117"/>
      <c r="AH46" s="117"/>
      <c r="AI46" s="149"/>
      <c r="AJ46" s="208"/>
    </row>
    <row r="47" spans="1:36" ht="15" customHeight="1" thickBot="1">
      <c r="A47" s="3"/>
      <c r="B47" s="3"/>
      <c r="C47" s="200"/>
      <c r="D47" s="247" t="s">
        <v>499</v>
      </c>
      <c r="E47" s="248"/>
      <c r="F47" s="248"/>
      <c r="G47" s="248"/>
      <c r="H47" s="248"/>
      <c r="I47" s="248"/>
      <c r="J47" s="248"/>
      <c r="K47" s="249"/>
      <c r="L47" s="245"/>
      <c r="M47" s="243"/>
      <c r="N47" s="242"/>
      <c r="O47" s="243"/>
      <c r="P47" s="244"/>
      <c r="Q47" s="245"/>
      <c r="R47" s="243"/>
      <c r="S47" s="242"/>
      <c r="T47" s="243"/>
      <c r="U47" s="244"/>
      <c r="V47" s="259"/>
      <c r="W47" s="259"/>
      <c r="X47" s="259"/>
      <c r="Y47" s="259"/>
      <c r="Z47" s="259"/>
      <c r="AA47" s="246"/>
      <c r="AB47" s="246"/>
      <c r="AC47" s="245"/>
      <c r="AD47" s="244"/>
      <c r="AE47" s="245"/>
      <c r="AF47" s="244"/>
      <c r="AG47" s="246"/>
      <c r="AH47" s="246"/>
      <c r="AI47" s="201"/>
      <c r="AJ47" s="250"/>
    </row>
    <row r="48" spans="1:3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</sheetData>
  <sheetProtection/>
  <mergeCells count="173">
    <mergeCell ref="Q36:U38"/>
    <mergeCell ref="V36:Z38"/>
    <mergeCell ref="W26:Z26"/>
    <mergeCell ref="M29:P29"/>
    <mergeCell ref="W29:Z29"/>
    <mergeCell ref="M32:P32"/>
    <mergeCell ref="R32:U32"/>
    <mergeCell ref="V32:Z34"/>
    <mergeCell ref="AI45:AJ47"/>
    <mergeCell ref="L46:M47"/>
    <mergeCell ref="N46:N47"/>
    <mergeCell ref="O46:P47"/>
    <mergeCell ref="Q46:R47"/>
    <mergeCell ref="S46:S47"/>
    <mergeCell ref="T46:U47"/>
    <mergeCell ref="AC45:AD47"/>
    <mergeCell ref="AE45:AF47"/>
    <mergeCell ref="AG45:AH47"/>
    <mergeCell ref="C45:C47"/>
    <mergeCell ref="D45:K46"/>
    <mergeCell ref="V45:Z47"/>
    <mergeCell ref="AA45:AB47"/>
    <mergeCell ref="D47:K47"/>
    <mergeCell ref="M45:P45"/>
    <mergeCell ref="R45:U45"/>
    <mergeCell ref="AI42:AJ44"/>
    <mergeCell ref="L43:M44"/>
    <mergeCell ref="N43:N44"/>
    <mergeCell ref="O43:P44"/>
    <mergeCell ref="V43:W44"/>
    <mergeCell ref="X43:X44"/>
    <mergeCell ref="AA42:AB44"/>
    <mergeCell ref="AC42:AD44"/>
    <mergeCell ref="AE42:AF44"/>
    <mergeCell ref="AG42:AH44"/>
    <mergeCell ref="C42:C44"/>
    <mergeCell ref="D42:K43"/>
    <mergeCell ref="Q42:U44"/>
    <mergeCell ref="Y43:Z44"/>
    <mergeCell ref="D44:K44"/>
    <mergeCell ref="M42:P42"/>
    <mergeCell ref="W42:Z42"/>
    <mergeCell ref="AI39:AJ41"/>
    <mergeCell ref="Q40:R41"/>
    <mergeCell ref="S40:S41"/>
    <mergeCell ref="T40:U41"/>
    <mergeCell ref="V40:W41"/>
    <mergeCell ref="X40:X41"/>
    <mergeCell ref="Y40:Z41"/>
    <mergeCell ref="AC39:AD41"/>
    <mergeCell ref="AE39:AF41"/>
    <mergeCell ref="AG39:AH41"/>
    <mergeCell ref="C39:C41"/>
    <mergeCell ref="D39:K40"/>
    <mergeCell ref="L39:P41"/>
    <mergeCell ref="AA39:AB41"/>
    <mergeCell ref="R39:U39"/>
    <mergeCell ref="W39:Z39"/>
    <mergeCell ref="C36:K38"/>
    <mergeCell ref="L36:P38"/>
    <mergeCell ref="D41:K41"/>
    <mergeCell ref="AE32:AF34"/>
    <mergeCell ref="T33:U34"/>
    <mergeCell ref="C32:C34"/>
    <mergeCell ref="D32:K33"/>
    <mergeCell ref="AA36:AB38"/>
    <mergeCell ref="AC36:AD38"/>
    <mergeCell ref="AC32:AD34"/>
    <mergeCell ref="AG32:AH34"/>
    <mergeCell ref="AI32:AJ34"/>
    <mergeCell ref="AE36:AF38"/>
    <mergeCell ref="AG36:AH38"/>
    <mergeCell ref="AI36:AJ38"/>
    <mergeCell ref="AA32:AB34"/>
    <mergeCell ref="D34:K34"/>
    <mergeCell ref="AA29:AB31"/>
    <mergeCell ref="AC29:AD31"/>
    <mergeCell ref="L33:M34"/>
    <mergeCell ref="N33:N34"/>
    <mergeCell ref="O33:P34"/>
    <mergeCell ref="Q33:R34"/>
    <mergeCell ref="S33:S34"/>
    <mergeCell ref="AG29:AH31"/>
    <mergeCell ref="AI29:AJ31"/>
    <mergeCell ref="L30:M31"/>
    <mergeCell ref="N30:N31"/>
    <mergeCell ref="O30:P31"/>
    <mergeCell ref="V30:W31"/>
    <mergeCell ref="X30:X31"/>
    <mergeCell ref="Y30:Z31"/>
    <mergeCell ref="AE29:AF31"/>
    <mergeCell ref="D28:K28"/>
    <mergeCell ref="C29:C31"/>
    <mergeCell ref="D29:K30"/>
    <mergeCell ref="Q29:U31"/>
    <mergeCell ref="D31:K31"/>
    <mergeCell ref="AE26:AF28"/>
    <mergeCell ref="AG26:AH28"/>
    <mergeCell ref="AI26:AJ28"/>
    <mergeCell ref="Q27:R28"/>
    <mergeCell ref="S27:S28"/>
    <mergeCell ref="T27:U28"/>
    <mergeCell ref="V27:W28"/>
    <mergeCell ref="X27:X28"/>
    <mergeCell ref="Y27:Z28"/>
    <mergeCell ref="R26:U26"/>
    <mergeCell ref="AE23:AF25"/>
    <mergeCell ref="AG23:AH25"/>
    <mergeCell ref="AI23:AJ25"/>
    <mergeCell ref="C26:C28"/>
    <mergeCell ref="D26:K27"/>
    <mergeCell ref="L26:P28"/>
    <mergeCell ref="AA26:AB28"/>
    <mergeCell ref="AC26:AD28"/>
    <mergeCell ref="C23:K25"/>
    <mergeCell ref="L23:P25"/>
    <mergeCell ref="Q23:U25"/>
    <mergeCell ref="V23:Z25"/>
    <mergeCell ref="AA23:AB25"/>
    <mergeCell ref="AC23:AD25"/>
    <mergeCell ref="C20:C21"/>
    <mergeCell ref="D20:G21"/>
    <mergeCell ref="H20:P20"/>
    <mergeCell ref="Q20:S21"/>
    <mergeCell ref="Y20:AA21"/>
    <mergeCell ref="AB20:AJ20"/>
    <mergeCell ref="H21:P21"/>
    <mergeCell ref="AB21:AJ21"/>
    <mergeCell ref="C18:C19"/>
    <mergeCell ref="D18:G19"/>
    <mergeCell ref="H18:P18"/>
    <mergeCell ref="Q18:S19"/>
    <mergeCell ref="Y18:AA19"/>
    <mergeCell ref="AB18:AJ18"/>
    <mergeCell ref="H19:P19"/>
    <mergeCell ref="AB19:AJ19"/>
    <mergeCell ref="C16:C17"/>
    <mergeCell ref="D16:G17"/>
    <mergeCell ref="H16:P16"/>
    <mergeCell ref="Q16:S17"/>
    <mergeCell ref="Y16:AA17"/>
    <mergeCell ref="AB16:AJ16"/>
    <mergeCell ref="H17:P17"/>
    <mergeCell ref="AB17:AJ17"/>
    <mergeCell ref="AB13:AJ13"/>
    <mergeCell ref="C14:C15"/>
    <mergeCell ref="D14:G15"/>
    <mergeCell ref="H14:P14"/>
    <mergeCell ref="Q14:S15"/>
    <mergeCell ref="Y14:AA15"/>
    <mergeCell ref="AB14:AJ14"/>
    <mergeCell ref="H15:P15"/>
    <mergeCell ref="AB15:AJ15"/>
    <mergeCell ref="AB10:AJ10"/>
    <mergeCell ref="H11:P11"/>
    <mergeCell ref="AB11:AJ11"/>
    <mergeCell ref="C12:C13"/>
    <mergeCell ref="D12:G13"/>
    <mergeCell ref="H12:P12"/>
    <mergeCell ref="Q12:S13"/>
    <mergeCell ref="Y12:AA13"/>
    <mergeCell ref="AB12:AJ12"/>
    <mergeCell ref="H13:P13"/>
    <mergeCell ref="B2:Q3"/>
    <mergeCell ref="S3:AJ3"/>
    <mergeCell ref="B5:AJ6"/>
    <mergeCell ref="B8:M9"/>
    <mergeCell ref="U8:AJ9"/>
    <mergeCell ref="Y10:AA11"/>
    <mergeCell ref="C10:C11"/>
    <mergeCell ref="D10:G11"/>
    <mergeCell ref="H10:P10"/>
    <mergeCell ref="Q10:S11"/>
  </mergeCells>
  <printOptions/>
  <pageMargins left="0.5905511811023623" right="0.5905511811023623" top="0.7874015748031497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4"/>
  <sheetViews>
    <sheetView showGridLines="0" view="pageBreakPreview" zoomScaleSheetLayoutView="100" zoomScalePageLayoutView="0" workbookViewId="0" topLeftCell="A1">
      <selection activeCell="AS41" sqref="AS41"/>
    </sheetView>
  </sheetViews>
  <sheetFormatPr defaultColWidth="2.50390625" defaultRowHeight="15" customHeight="1"/>
  <cols>
    <col min="1" max="1" width="0.6171875" style="1" customWidth="1"/>
    <col min="2" max="36" width="2.50390625" style="1" customWidth="1"/>
    <col min="37" max="37" width="0.74609375" style="1" customWidth="1"/>
    <col min="38" max="16384" width="2.50390625" style="1" customWidth="1"/>
  </cols>
  <sheetData>
    <row r="1" ht="5.25" customHeight="1"/>
    <row r="2" spans="2:17" ht="15" customHeight="1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2:36" ht="18.7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S3" s="142" t="s">
        <v>229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2:35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6" ht="15" customHeight="1">
      <c r="B5" s="179" t="s">
        <v>230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2:36" ht="1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</row>
    <row r="7" spans="1:3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 customHeight="1">
      <c r="A8" s="3"/>
      <c r="B8" s="142" t="s">
        <v>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3"/>
      <c r="O8" s="3"/>
      <c r="P8" s="3"/>
      <c r="Q8" s="3"/>
      <c r="R8" s="3"/>
      <c r="S8" s="3"/>
      <c r="T8" s="3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</row>
    <row r="9" spans="1:36" ht="15" customHeight="1" thickBot="1">
      <c r="A9" s="3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3"/>
      <c r="O9" s="3"/>
      <c r="P9" s="3"/>
      <c r="Q9" s="3"/>
      <c r="R9" s="3"/>
      <c r="S9" s="3"/>
      <c r="T9" s="3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1:36" ht="21.75" customHeight="1">
      <c r="A10" s="3"/>
      <c r="B10" s="3"/>
      <c r="C10" s="165" t="s">
        <v>16</v>
      </c>
      <c r="D10" s="167" t="s">
        <v>17</v>
      </c>
      <c r="E10" s="167"/>
      <c r="F10" s="167"/>
      <c r="G10" s="167"/>
      <c r="H10" s="168" t="s">
        <v>236</v>
      </c>
      <c r="I10" s="168"/>
      <c r="J10" s="168"/>
      <c r="K10" s="168"/>
      <c r="L10" s="168"/>
      <c r="M10" s="168"/>
      <c r="N10" s="168"/>
      <c r="O10" s="168"/>
      <c r="P10" s="169"/>
      <c r="Q10" s="170">
        <f>IF(U10="","",U10+U11)</f>
        <v>0</v>
      </c>
      <c r="R10" s="161"/>
      <c r="S10" s="161"/>
      <c r="T10" s="280" t="s">
        <v>3</v>
      </c>
      <c r="U10" s="13" t="s">
        <v>350</v>
      </c>
      <c r="V10" s="13" t="s">
        <v>4</v>
      </c>
      <c r="W10" s="13" t="s">
        <v>350</v>
      </c>
      <c r="X10" s="280" t="s">
        <v>5</v>
      </c>
      <c r="Y10" s="161">
        <f>IF(W10="","",W10+W11)</f>
        <v>0</v>
      </c>
      <c r="Z10" s="161"/>
      <c r="AA10" s="162"/>
      <c r="AB10" s="260" t="s">
        <v>169</v>
      </c>
      <c r="AC10" s="261"/>
      <c r="AD10" s="261"/>
      <c r="AE10" s="261"/>
      <c r="AF10" s="261"/>
      <c r="AG10" s="261"/>
      <c r="AH10" s="261"/>
      <c r="AI10" s="261"/>
      <c r="AJ10" s="262"/>
    </row>
    <row r="11" spans="1:36" ht="21.75" customHeight="1">
      <c r="A11" s="3"/>
      <c r="B11" s="3"/>
      <c r="C11" s="166"/>
      <c r="D11" s="149"/>
      <c r="E11" s="149"/>
      <c r="F11" s="149"/>
      <c r="G11" s="149"/>
      <c r="H11" s="183" t="s">
        <v>35</v>
      </c>
      <c r="I11" s="183"/>
      <c r="J11" s="183"/>
      <c r="K11" s="183"/>
      <c r="L11" s="183"/>
      <c r="M11" s="183"/>
      <c r="N11" s="183"/>
      <c r="O11" s="183"/>
      <c r="P11" s="184"/>
      <c r="Q11" s="171"/>
      <c r="R11" s="172"/>
      <c r="S11" s="172"/>
      <c r="T11" s="269"/>
      <c r="U11" s="5" t="s">
        <v>350</v>
      </c>
      <c r="V11" s="5" t="s">
        <v>4</v>
      </c>
      <c r="W11" s="5" t="s">
        <v>348</v>
      </c>
      <c r="X11" s="269"/>
      <c r="Y11" s="163"/>
      <c r="Z11" s="163"/>
      <c r="AA11" s="164"/>
      <c r="AB11" s="263" t="s">
        <v>36</v>
      </c>
      <c r="AC11" s="263"/>
      <c r="AD11" s="263"/>
      <c r="AE11" s="263"/>
      <c r="AF11" s="263"/>
      <c r="AG11" s="263"/>
      <c r="AH11" s="263"/>
      <c r="AI11" s="263"/>
      <c r="AJ11" s="264"/>
    </row>
    <row r="12" spans="1:36" ht="21.75" customHeight="1">
      <c r="A12" s="3"/>
      <c r="B12" s="3"/>
      <c r="C12" s="166" t="s">
        <v>18</v>
      </c>
      <c r="D12" s="149" t="s">
        <v>231</v>
      </c>
      <c r="E12" s="149"/>
      <c r="F12" s="149"/>
      <c r="G12" s="149"/>
      <c r="H12" s="265" t="s">
        <v>142</v>
      </c>
      <c r="I12" s="265"/>
      <c r="J12" s="265"/>
      <c r="K12" s="265"/>
      <c r="L12" s="265"/>
      <c r="M12" s="265"/>
      <c r="N12" s="265"/>
      <c r="O12" s="265"/>
      <c r="P12" s="235"/>
      <c r="Q12" s="187">
        <f>IF(U12="","",U12+U13)</f>
        <v>0</v>
      </c>
      <c r="R12" s="188"/>
      <c r="S12" s="188"/>
      <c r="T12" s="134" t="s">
        <v>3</v>
      </c>
      <c r="U12" s="4" t="s">
        <v>350</v>
      </c>
      <c r="V12" s="4" t="s">
        <v>4</v>
      </c>
      <c r="W12" s="4" t="s">
        <v>350</v>
      </c>
      <c r="X12" s="134" t="s">
        <v>5</v>
      </c>
      <c r="Y12" s="189">
        <f>IF(W12="","",W12+W13)</f>
        <v>0</v>
      </c>
      <c r="Z12" s="189"/>
      <c r="AA12" s="190"/>
      <c r="AB12" s="235" t="s">
        <v>175</v>
      </c>
      <c r="AC12" s="236"/>
      <c r="AD12" s="236"/>
      <c r="AE12" s="236"/>
      <c r="AF12" s="236"/>
      <c r="AG12" s="236"/>
      <c r="AH12" s="236"/>
      <c r="AI12" s="236"/>
      <c r="AJ12" s="266"/>
    </row>
    <row r="13" spans="1:36" ht="21.75" customHeight="1">
      <c r="A13" s="3"/>
      <c r="B13" s="3"/>
      <c r="C13" s="166"/>
      <c r="D13" s="149"/>
      <c r="E13" s="149"/>
      <c r="F13" s="149"/>
      <c r="G13" s="149"/>
      <c r="H13" s="267" t="s">
        <v>240</v>
      </c>
      <c r="I13" s="263"/>
      <c r="J13" s="263"/>
      <c r="K13" s="263"/>
      <c r="L13" s="263"/>
      <c r="M13" s="263"/>
      <c r="N13" s="263"/>
      <c r="O13" s="263"/>
      <c r="P13" s="268"/>
      <c r="Q13" s="187"/>
      <c r="R13" s="188"/>
      <c r="S13" s="188"/>
      <c r="T13" s="269"/>
      <c r="U13" s="5" t="s">
        <v>350</v>
      </c>
      <c r="V13" s="5" t="s">
        <v>4</v>
      </c>
      <c r="W13" s="5" t="s">
        <v>350</v>
      </c>
      <c r="X13" s="269"/>
      <c r="Y13" s="163"/>
      <c r="Z13" s="163"/>
      <c r="AA13" s="164"/>
      <c r="AB13" s="263" t="s">
        <v>38</v>
      </c>
      <c r="AC13" s="263"/>
      <c r="AD13" s="263"/>
      <c r="AE13" s="263"/>
      <c r="AF13" s="263"/>
      <c r="AG13" s="263"/>
      <c r="AH13" s="263"/>
      <c r="AI13" s="263"/>
      <c r="AJ13" s="264"/>
    </row>
    <row r="14" spans="1:36" ht="21.75" customHeight="1">
      <c r="A14" s="3"/>
      <c r="B14" s="3"/>
      <c r="C14" s="166" t="s">
        <v>19</v>
      </c>
      <c r="D14" s="149" t="s">
        <v>232</v>
      </c>
      <c r="E14" s="149"/>
      <c r="F14" s="149"/>
      <c r="G14" s="149"/>
      <c r="H14" s="265" t="s">
        <v>169</v>
      </c>
      <c r="I14" s="265"/>
      <c r="J14" s="265"/>
      <c r="K14" s="265"/>
      <c r="L14" s="265"/>
      <c r="M14" s="265"/>
      <c r="N14" s="265"/>
      <c r="O14" s="265"/>
      <c r="P14" s="235"/>
      <c r="Q14" s="187">
        <f>IF(U14="","",U14+U15)</f>
        <v>0</v>
      </c>
      <c r="R14" s="188"/>
      <c r="S14" s="188"/>
      <c r="T14" s="270" t="s">
        <v>3</v>
      </c>
      <c r="U14" s="4" t="s">
        <v>350</v>
      </c>
      <c r="V14" s="4" t="s">
        <v>4</v>
      </c>
      <c r="W14" s="4" t="s">
        <v>352</v>
      </c>
      <c r="X14" s="270" t="s">
        <v>5</v>
      </c>
      <c r="Y14" s="189">
        <f>IF(W14="","",W14+W15)</f>
        <v>3</v>
      </c>
      <c r="Z14" s="189"/>
      <c r="AA14" s="190"/>
      <c r="AB14" s="111" t="s">
        <v>237</v>
      </c>
      <c r="AC14" s="112"/>
      <c r="AD14" s="112"/>
      <c r="AE14" s="112"/>
      <c r="AF14" s="112"/>
      <c r="AG14" s="112"/>
      <c r="AH14" s="112"/>
      <c r="AI14" s="112"/>
      <c r="AJ14" s="191"/>
    </row>
    <row r="15" spans="1:36" ht="21.75" customHeight="1">
      <c r="A15" s="3"/>
      <c r="B15" s="3"/>
      <c r="C15" s="166"/>
      <c r="D15" s="149"/>
      <c r="E15" s="149"/>
      <c r="F15" s="149"/>
      <c r="G15" s="149"/>
      <c r="H15" s="267" t="s">
        <v>241</v>
      </c>
      <c r="I15" s="263"/>
      <c r="J15" s="263"/>
      <c r="K15" s="263"/>
      <c r="L15" s="263"/>
      <c r="M15" s="263"/>
      <c r="N15" s="263"/>
      <c r="O15" s="263"/>
      <c r="P15" s="268"/>
      <c r="Q15" s="187"/>
      <c r="R15" s="188"/>
      <c r="S15" s="188"/>
      <c r="T15" s="271"/>
      <c r="U15" s="6" t="s">
        <v>350</v>
      </c>
      <c r="V15" s="6" t="s">
        <v>4</v>
      </c>
      <c r="W15" s="6" t="s">
        <v>354</v>
      </c>
      <c r="X15" s="271"/>
      <c r="Y15" s="163"/>
      <c r="Z15" s="163"/>
      <c r="AA15" s="164"/>
      <c r="AB15" s="263" t="s">
        <v>37</v>
      </c>
      <c r="AC15" s="263"/>
      <c r="AD15" s="263"/>
      <c r="AE15" s="263"/>
      <c r="AF15" s="263"/>
      <c r="AG15" s="263"/>
      <c r="AH15" s="263"/>
      <c r="AI15" s="263"/>
      <c r="AJ15" s="264"/>
    </row>
    <row r="16" spans="1:36" ht="21.75" customHeight="1">
      <c r="A16" s="3"/>
      <c r="B16" s="3"/>
      <c r="C16" s="166" t="s">
        <v>20</v>
      </c>
      <c r="D16" s="149" t="s">
        <v>233</v>
      </c>
      <c r="E16" s="149"/>
      <c r="F16" s="149"/>
      <c r="G16" s="149"/>
      <c r="H16" s="265" t="s">
        <v>345</v>
      </c>
      <c r="I16" s="265"/>
      <c r="J16" s="265"/>
      <c r="K16" s="265"/>
      <c r="L16" s="265"/>
      <c r="M16" s="265"/>
      <c r="N16" s="265"/>
      <c r="O16" s="265"/>
      <c r="P16" s="235"/>
      <c r="Q16" s="187">
        <f>IF(U16="","",U16+U17)</f>
        <v>0</v>
      </c>
      <c r="R16" s="188"/>
      <c r="S16" s="188"/>
      <c r="T16" s="270" t="s">
        <v>3</v>
      </c>
      <c r="U16" s="4" t="s">
        <v>348</v>
      </c>
      <c r="V16" s="4" t="s">
        <v>4</v>
      </c>
      <c r="W16" s="4" t="s">
        <v>350</v>
      </c>
      <c r="X16" s="270" t="s">
        <v>5</v>
      </c>
      <c r="Y16" s="189">
        <f>IF(W16="","",W16+W17)</f>
        <v>1</v>
      </c>
      <c r="Z16" s="189"/>
      <c r="AA16" s="190"/>
      <c r="AB16" s="111" t="s">
        <v>238</v>
      </c>
      <c r="AC16" s="112"/>
      <c r="AD16" s="112"/>
      <c r="AE16" s="112"/>
      <c r="AF16" s="112"/>
      <c r="AG16" s="112"/>
      <c r="AH16" s="112"/>
      <c r="AI16" s="112"/>
      <c r="AJ16" s="191"/>
    </row>
    <row r="17" spans="1:36" ht="21.75" customHeight="1">
      <c r="A17" s="3"/>
      <c r="B17" s="3"/>
      <c r="C17" s="166"/>
      <c r="D17" s="149"/>
      <c r="E17" s="149"/>
      <c r="F17" s="149"/>
      <c r="G17" s="149"/>
      <c r="H17" s="267" t="s">
        <v>240</v>
      </c>
      <c r="I17" s="263"/>
      <c r="J17" s="263"/>
      <c r="K17" s="263"/>
      <c r="L17" s="263"/>
      <c r="M17" s="263"/>
      <c r="N17" s="263"/>
      <c r="O17" s="263"/>
      <c r="P17" s="268"/>
      <c r="Q17" s="187"/>
      <c r="R17" s="188"/>
      <c r="S17" s="188"/>
      <c r="T17" s="271"/>
      <c r="U17" s="6" t="s">
        <v>348</v>
      </c>
      <c r="V17" s="6" t="s">
        <v>4</v>
      </c>
      <c r="W17" s="6" t="s">
        <v>354</v>
      </c>
      <c r="X17" s="271"/>
      <c r="Y17" s="163"/>
      <c r="Z17" s="163"/>
      <c r="AA17" s="164"/>
      <c r="AB17" s="263" t="s">
        <v>39</v>
      </c>
      <c r="AC17" s="263"/>
      <c r="AD17" s="263"/>
      <c r="AE17" s="263"/>
      <c r="AF17" s="263"/>
      <c r="AG17" s="263"/>
      <c r="AH17" s="263"/>
      <c r="AI17" s="263"/>
      <c r="AJ17" s="264"/>
    </row>
    <row r="18" spans="1:36" ht="21.75" customHeight="1">
      <c r="A18" s="3"/>
      <c r="B18" s="3"/>
      <c r="C18" s="166" t="s">
        <v>21</v>
      </c>
      <c r="D18" s="149" t="s">
        <v>234</v>
      </c>
      <c r="E18" s="149"/>
      <c r="F18" s="149"/>
      <c r="G18" s="149"/>
      <c r="H18" s="111" t="s">
        <v>237</v>
      </c>
      <c r="I18" s="112"/>
      <c r="J18" s="112"/>
      <c r="K18" s="112"/>
      <c r="L18" s="112"/>
      <c r="M18" s="112"/>
      <c r="N18" s="112"/>
      <c r="O18" s="112"/>
      <c r="P18" s="113"/>
      <c r="Q18" s="187">
        <f>IF(U18="","",U18+U19)</f>
        <v>1</v>
      </c>
      <c r="R18" s="188"/>
      <c r="S18" s="188"/>
      <c r="T18" s="180" t="s">
        <v>3</v>
      </c>
      <c r="U18" s="5" t="s">
        <v>354</v>
      </c>
      <c r="V18" s="5" t="s">
        <v>4</v>
      </c>
      <c r="W18" s="5" t="s">
        <v>348</v>
      </c>
      <c r="X18" s="180" t="s">
        <v>5</v>
      </c>
      <c r="Y18" s="189">
        <f>IF(W18="","",W18+W19)</f>
        <v>0</v>
      </c>
      <c r="Z18" s="189"/>
      <c r="AA18" s="190"/>
      <c r="AB18" s="111" t="s">
        <v>239</v>
      </c>
      <c r="AC18" s="112"/>
      <c r="AD18" s="112"/>
      <c r="AE18" s="112"/>
      <c r="AF18" s="112"/>
      <c r="AG18" s="112"/>
      <c r="AH18" s="112"/>
      <c r="AI18" s="112"/>
      <c r="AJ18" s="191"/>
    </row>
    <row r="19" spans="1:36" ht="21.75" customHeight="1">
      <c r="A19" s="3"/>
      <c r="B19" s="3"/>
      <c r="C19" s="166"/>
      <c r="D19" s="149"/>
      <c r="E19" s="149"/>
      <c r="F19" s="149"/>
      <c r="G19" s="149"/>
      <c r="H19" s="267" t="s">
        <v>242</v>
      </c>
      <c r="I19" s="263"/>
      <c r="J19" s="263"/>
      <c r="K19" s="263"/>
      <c r="L19" s="263"/>
      <c r="M19" s="263"/>
      <c r="N19" s="263"/>
      <c r="O19" s="263"/>
      <c r="P19" s="268"/>
      <c r="Q19" s="187"/>
      <c r="R19" s="188"/>
      <c r="S19" s="188"/>
      <c r="T19" s="121"/>
      <c r="U19" s="6" t="s">
        <v>350</v>
      </c>
      <c r="V19" s="6" t="s">
        <v>4</v>
      </c>
      <c r="W19" s="6" t="s">
        <v>350</v>
      </c>
      <c r="X19" s="121"/>
      <c r="Y19" s="163"/>
      <c r="Z19" s="163"/>
      <c r="AA19" s="164"/>
      <c r="AB19" s="267" t="s">
        <v>243</v>
      </c>
      <c r="AC19" s="263"/>
      <c r="AD19" s="263"/>
      <c r="AE19" s="263"/>
      <c r="AF19" s="263"/>
      <c r="AG19" s="263"/>
      <c r="AH19" s="263"/>
      <c r="AI19" s="263"/>
      <c r="AJ19" s="264"/>
    </row>
    <row r="20" spans="1:36" ht="21.75" customHeight="1">
      <c r="A20" s="3"/>
      <c r="B20" s="3"/>
      <c r="C20" s="166" t="s">
        <v>22</v>
      </c>
      <c r="D20" s="149" t="s">
        <v>235</v>
      </c>
      <c r="E20" s="149"/>
      <c r="F20" s="149"/>
      <c r="G20" s="149"/>
      <c r="H20" s="111" t="s">
        <v>238</v>
      </c>
      <c r="I20" s="112"/>
      <c r="J20" s="112"/>
      <c r="K20" s="112"/>
      <c r="L20" s="112"/>
      <c r="M20" s="112"/>
      <c r="N20" s="112"/>
      <c r="O20" s="112"/>
      <c r="P20" s="113"/>
      <c r="Q20" s="202">
        <f>IF(U20="","",U20+U21)</f>
        <v>1</v>
      </c>
      <c r="R20" s="189"/>
      <c r="S20" s="189"/>
      <c r="T20" s="134" t="s">
        <v>3</v>
      </c>
      <c r="U20" s="4" t="s">
        <v>349</v>
      </c>
      <c r="V20" s="4" t="s">
        <v>4</v>
      </c>
      <c r="W20" s="4" t="s">
        <v>350</v>
      </c>
      <c r="X20" s="134" t="s">
        <v>5</v>
      </c>
      <c r="Y20" s="189">
        <f>IF(W20="","",W20+W21)</f>
        <v>1</v>
      </c>
      <c r="Z20" s="189"/>
      <c r="AA20" s="190"/>
      <c r="AB20" s="235" t="s">
        <v>142</v>
      </c>
      <c r="AC20" s="236"/>
      <c r="AD20" s="236"/>
      <c r="AE20" s="236"/>
      <c r="AF20" s="236"/>
      <c r="AG20" s="236"/>
      <c r="AH20" s="236"/>
      <c r="AI20" s="236"/>
      <c r="AJ20" s="266"/>
    </row>
    <row r="21" spans="1:36" ht="21.75" customHeight="1" thickBot="1">
      <c r="A21" s="3"/>
      <c r="B21" s="3"/>
      <c r="C21" s="200"/>
      <c r="D21" s="201"/>
      <c r="E21" s="201"/>
      <c r="F21" s="201"/>
      <c r="G21" s="201"/>
      <c r="H21" s="272" t="s">
        <v>244</v>
      </c>
      <c r="I21" s="273"/>
      <c r="J21" s="273"/>
      <c r="K21" s="273"/>
      <c r="L21" s="273"/>
      <c r="M21" s="273"/>
      <c r="N21" s="273"/>
      <c r="O21" s="273"/>
      <c r="P21" s="274"/>
      <c r="Q21" s="203"/>
      <c r="R21" s="194"/>
      <c r="S21" s="194"/>
      <c r="T21" s="281"/>
      <c r="U21" s="14" t="s">
        <v>350</v>
      </c>
      <c r="V21" s="14" t="s">
        <v>4</v>
      </c>
      <c r="W21" s="14" t="s">
        <v>349</v>
      </c>
      <c r="X21" s="281"/>
      <c r="Y21" s="194"/>
      <c r="Z21" s="194"/>
      <c r="AA21" s="195"/>
      <c r="AB21" s="272" t="s">
        <v>245</v>
      </c>
      <c r="AC21" s="273"/>
      <c r="AD21" s="273"/>
      <c r="AE21" s="273"/>
      <c r="AF21" s="273"/>
      <c r="AG21" s="273"/>
      <c r="AH21" s="273"/>
      <c r="AI21" s="273"/>
      <c r="AJ21" s="275"/>
    </row>
    <row r="22" spans="1:36" ht="18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" customHeight="1">
      <c r="A23" s="3"/>
      <c r="B23" s="3"/>
      <c r="C23" s="279" t="s">
        <v>29</v>
      </c>
      <c r="D23" s="211"/>
      <c r="E23" s="211"/>
      <c r="F23" s="211"/>
      <c r="G23" s="211"/>
      <c r="H23" s="211"/>
      <c r="I23" s="211"/>
      <c r="J23" s="211"/>
      <c r="K23" s="211"/>
      <c r="L23" s="276" t="s">
        <v>251</v>
      </c>
      <c r="M23" s="276"/>
      <c r="N23" s="276"/>
      <c r="O23" s="276"/>
      <c r="P23" s="276"/>
      <c r="Q23" s="276" t="s">
        <v>169</v>
      </c>
      <c r="R23" s="276"/>
      <c r="S23" s="276"/>
      <c r="T23" s="276"/>
      <c r="U23" s="276"/>
      <c r="V23" s="169" t="s">
        <v>249</v>
      </c>
      <c r="W23" s="181"/>
      <c r="X23" s="181"/>
      <c r="Y23" s="181"/>
      <c r="Z23" s="206"/>
      <c r="AA23" s="167" t="s">
        <v>13</v>
      </c>
      <c r="AB23" s="167"/>
      <c r="AC23" s="167" t="s">
        <v>11</v>
      </c>
      <c r="AD23" s="167"/>
      <c r="AE23" s="167" t="s">
        <v>12</v>
      </c>
      <c r="AF23" s="167"/>
      <c r="AG23" s="167" t="s">
        <v>14</v>
      </c>
      <c r="AH23" s="167"/>
      <c r="AI23" s="167" t="s">
        <v>15</v>
      </c>
      <c r="AJ23" s="207"/>
    </row>
    <row r="24" spans="1:36" ht="15" customHeight="1">
      <c r="A24" s="3"/>
      <c r="B24" s="3"/>
      <c r="C24" s="212"/>
      <c r="D24" s="213"/>
      <c r="E24" s="213"/>
      <c r="F24" s="213"/>
      <c r="G24" s="213"/>
      <c r="H24" s="213"/>
      <c r="I24" s="213"/>
      <c r="J24" s="213"/>
      <c r="K24" s="213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114"/>
      <c r="W24" s="115"/>
      <c r="X24" s="115"/>
      <c r="Y24" s="115"/>
      <c r="Z24" s="116"/>
      <c r="AA24" s="149"/>
      <c r="AB24" s="149"/>
      <c r="AC24" s="149"/>
      <c r="AD24" s="149"/>
      <c r="AE24" s="149"/>
      <c r="AF24" s="149"/>
      <c r="AG24" s="149"/>
      <c r="AH24" s="149"/>
      <c r="AI24" s="149"/>
      <c r="AJ24" s="208"/>
    </row>
    <row r="25" spans="1:36" ht="15" customHeight="1">
      <c r="A25" s="3"/>
      <c r="B25" s="3"/>
      <c r="C25" s="212"/>
      <c r="D25" s="213"/>
      <c r="E25" s="213"/>
      <c r="F25" s="213"/>
      <c r="G25" s="213"/>
      <c r="H25" s="213"/>
      <c r="I25" s="213"/>
      <c r="J25" s="213"/>
      <c r="K25" s="213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104"/>
      <c r="W25" s="105"/>
      <c r="X25" s="105"/>
      <c r="Y25" s="105"/>
      <c r="Z25" s="106"/>
      <c r="AA25" s="149"/>
      <c r="AB25" s="149"/>
      <c r="AC25" s="149"/>
      <c r="AD25" s="149"/>
      <c r="AE25" s="149"/>
      <c r="AF25" s="149"/>
      <c r="AG25" s="149"/>
      <c r="AH25" s="149"/>
      <c r="AI25" s="149"/>
      <c r="AJ25" s="208"/>
    </row>
    <row r="26" spans="1:36" ht="15" customHeight="1">
      <c r="A26" s="3"/>
      <c r="B26" s="3"/>
      <c r="C26" s="166" t="s">
        <v>23</v>
      </c>
      <c r="D26" s="235" t="s">
        <v>246</v>
      </c>
      <c r="E26" s="236"/>
      <c r="F26" s="236"/>
      <c r="G26" s="236"/>
      <c r="H26" s="236"/>
      <c r="I26" s="236"/>
      <c r="J26" s="236"/>
      <c r="K26" s="237"/>
      <c r="L26" s="123"/>
      <c r="M26" s="123"/>
      <c r="N26" s="123"/>
      <c r="O26" s="123"/>
      <c r="P26" s="123"/>
      <c r="Q26" s="36" t="s">
        <v>2</v>
      </c>
      <c r="R26" s="229" t="str">
        <f>IF(Q27="","",IF(Q27&gt;T27,"○",IF(Q27&lt;T27,"●","△")))</f>
        <v>△</v>
      </c>
      <c r="S26" s="230"/>
      <c r="T26" s="230"/>
      <c r="U26" s="231"/>
      <c r="V26" s="36" t="s">
        <v>9</v>
      </c>
      <c r="W26" s="229" t="str">
        <f>IF(V27="","",IF(V27&gt;Y27,"○",IF(V27&lt;Y27,"●","△")))</f>
        <v>●</v>
      </c>
      <c r="X26" s="230"/>
      <c r="Y26" s="230"/>
      <c r="Z26" s="231"/>
      <c r="AA26" s="117">
        <f>IF(R26="○",3,IF(R26="△",1,0))+IF(W26="○",3,IF(W26="△",1,0))</f>
        <v>1</v>
      </c>
      <c r="AB26" s="117"/>
      <c r="AC26" s="117">
        <f>IF(Q27="","",Q27)+IF(V27="","",V27)</f>
        <v>0</v>
      </c>
      <c r="AD26" s="117"/>
      <c r="AE26" s="117">
        <f>IF(T27="","",T27+Y27)</f>
        <v>1</v>
      </c>
      <c r="AF26" s="117"/>
      <c r="AG26" s="117">
        <f>IF(AC26="","",AC26-AE26)</f>
        <v>-1</v>
      </c>
      <c r="AH26" s="117"/>
      <c r="AI26" s="149" t="s">
        <v>352</v>
      </c>
      <c r="AJ26" s="208"/>
    </row>
    <row r="27" spans="1:36" ht="15" customHeight="1">
      <c r="A27" s="3"/>
      <c r="B27" s="3"/>
      <c r="C27" s="166"/>
      <c r="D27" s="238"/>
      <c r="E27" s="239"/>
      <c r="F27" s="239"/>
      <c r="G27" s="239"/>
      <c r="H27" s="239"/>
      <c r="I27" s="239"/>
      <c r="J27" s="239"/>
      <c r="K27" s="240"/>
      <c r="L27" s="123"/>
      <c r="M27" s="123"/>
      <c r="N27" s="123"/>
      <c r="O27" s="123"/>
      <c r="P27" s="123"/>
      <c r="Q27" s="223">
        <f>IF(Q10="","",Q10)</f>
        <v>0</v>
      </c>
      <c r="R27" s="224"/>
      <c r="S27" s="180" t="s">
        <v>4</v>
      </c>
      <c r="T27" s="224">
        <f>IF(Y10="","",Y10)</f>
        <v>0</v>
      </c>
      <c r="U27" s="227"/>
      <c r="V27" s="223">
        <f>IF(Y18="","",Y18)</f>
        <v>0</v>
      </c>
      <c r="W27" s="224"/>
      <c r="X27" s="180" t="s">
        <v>4</v>
      </c>
      <c r="Y27" s="224">
        <f>IF(Q18="","",Q18)</f>
        <v>1</v>
      </c>
      <c r="Z27" s="227"/>
      <c r="AA27" s="117"/>
      <c r="AB27" s="117"/>
      <c r="AC27" s="117"/>
      <c r="AD27" s="117"/>
      <c r="AE27" s="117"/>
      <c r="AF27" s="117"/>
      <c r="AG27" s="117"/>
      <c r="AH27" s="117"/>
      <c r="AI27" s="149"/>
      <c r="AJ27" s="208"/>
    </row>
    <row r="28" spans="1:36" ht="15" customHeight="1">
      <c r="A28" s="3"/>
      <c r="B28" s="3"/>
      <c r="C28" s="166"/>
      <c r="D28" s="232" t="s">
        <v>247</v>
      </c>
      <c r="E28" s="233"/>
      <c r="F28" s="233"/>
      <c r="G28" s="233"/>
      <c r="H28" s="233"/>
      <c r="I28" s="233"/>
      <c r="J28" s="233"/>
      <c r="K28" s="234"/>
      <c r="L28" s="123"/>
      <c r="M28" s="123"/>
      <c r="N28" s="123"/>
      <c r="O28" s="123"/>
      <c r="P28" s="123"/>
      <c r="Q28" s="225"/>
      <c r="R28" s="226"/>
      <c r="S28" s="136"/>
      <c r="T28" s="226"/>
      <c r="U28" s="228"/>
      <c r="V28" s="225"/>
      <c r="W28" s="226"/>
      <c r="X28" s="136"/>
      <c r="Y28" s="226"/>
      <c r="Z28" s="228"/>
      <c r="AA28" s="117"/>
      <c r="AB28" s="117"/>
      <c r="AC28" s="209"/>
      <c r="AD28" s="209"/>
      <c r="AE28" s="117"/>
      <c r="AF28" s="117"/>
      <c r="AG28" s="117"/>
      <c r="AH28" s="117"/>
      <c r="AI28" s="149"/>
      <c r="AJ28" s="208"/>
    </row>
    <row r="29" spans="1:36" ht="15" customHeight="1">
      <c r="A29" s="3"/>
      <c r="B29" s="3"/>
      <c r="C29" s="166" t="s">
        <v>24</v>
      </c>
      <c r="D29" s="235" t="s">
        <v>169</v>
      </c>
      <c r="E29" s="236"/>
      <c r="F29" s="236"/>
      <c r="G29" s="236"/>
      <c r="H29" s="236"/>
      <c r="I29" s="236"/>
      <c r="J29" s="236"/>
      <c r="K29" s="237"/>
      <c r="L29" s="36"/>
      <c r="M29" s="229" t="str">
        <f>IF(L30="","",IF(L30&gt;O30,"○",IF(L30&lt;O30,"●","△")))</f>
        <v>△</v>
      </c>
      <c r="N29" s="230"/>
      <c r="O29" s="230"/>
      <c r="P29" s="231"/>
      <c r="Q29" s="123"/>
      <c r="R29" s="123"/>
      <c r="S29" s="123"/>
      <c r="T29" s="123"/>
      <c r="U29" s="123"/>
      <c r="V29" s="36" t="s">
        <v>7</v>
      </c>
      <c r="W29" s="229" t="str">
        <f>IF(V30="","",IF(V30&gt;Y30,"○",IF(V30&lt;Y30,"●","△")))</f>
        <v>●</v>
      </c>
      <c r="X29" s="230"/>
      <c r="Y29" s="230"/>
      <c r="Z29" s="231"/>
      <c r="AA29" s="117">
        <f>IF(M29="○",3,IF(M29="△",1,0))+IF(W29="○",3,IF(W29="△",1,0))</f>
        <v>1</v>
      </c>
      <c r="AB29" s="117"/>
      <c r="AC29" s="107">
        <f>IF(L30="","",L30+V30)</f>
        <v>0</v>
      </c>
      <c r="AD29" s="241"/>
      <c r="AE29" s="107">
        <f>O30+Y30</f>
        <v>3</v>
      </c>
      <c r="AF29" s="241"/>
      <c r="AG29" s="117">
        <f>IF(AC29="","",AC29-AE29)</f>
        <v>-3</v>
      </c>
      <c r="AH29" s="117"/>
      <c r="AI29" s="149" t="s">
        <v>351</v>
      </c>
      <c r="AJ29" s="208"/>
    </row>
    <row r="30" spans="1:36" ht="15" customHeight="1">
      <c r="A30" s="3"/>
      <c r="B30" s="3"/>
      <c r="C30" s="166"/>
      <c r="D30" s="238"/>
      <c r="E30" s="239"/>
      <c r="F30" s="239"/>
      <c r="G30" s="239"/>
      <c r="H30" s="239"/>
      <c r="I30" s="239"/>
      <c r="J30" s="239"/>
      <c r="K30" s="240"/>
      <c r="L30" s="223">
        <f>IF(T27="","",T27)</f>
        <v>0</v>
      </c>
      <c r="M30" s="224"/>
      <c r="N30" s="180" t="s">
        <v>4</v>
      </c>
      <c r="O30" s="224">
        <f>IF(Q27="","",Q27)</f>
        <v>0</v>
      </c>
      <c r="P30" s="227"/>
      <c r="Q30" s="123"/>
      <c r="R30" s="123"/>
      <c r="S30" s="123"/>
      <c r="T30" s="123"/>
      <c r="U30" s="123"/>
      <c r="V30" s="223">
        <f>IF(Q14="","",Q14)</f>
        <v>0</v>
      </c>
      <c r="W30" s="224"/>
      <c r="X30" s="180" t="s">
        <v>4</v>
      </c>
      <c r="Y30" s="224">
        <f>IF(Y14="","",Y14)</f>
        <v>3</v>
      </c>
      <c r="Z30" s="227"/>
      <c r="AA30" s="117"/>
      <c r="AB30" s="117"/>
      <c r="AC30" s="223"/>
      <c r="AD30" s="227"/>
      <c r="AE30" s="223"/>
      <c r="AF30" s="227"/>
      <c r="AG30" s="117"/>
      <c r="AH30" s="117"/>
      <c r="AI30" s="149"/>
      <c r="AJ30" s="208"/>
    </row>
    <row r="31" spans="1:36" ht="15" customHeight="1">
      <c r="A31" s="3"/>
      <c r="B31" s="3"/>
      <c r="C31" s="166"/>
      <c r="D31" s="232" t="s">
        <v>248</v>
      </c>
      <c r="E31" s="233"/>
      <c r="F31" s="233"/>
      <c r="G31" s="233"/>
      <c r="H31" s="233"/>
      <c r="I31" s="233"/>
      <c r="J31" s="233"/>
      <c r="K31" s="234"/>
      <c r="L31" s="225"/>
      <c r="M31" s="226"/>
      <c r="N31" s="136"/>
      <c r="O31" s="226"/>
      <c r="P31" s="228"/>
      <c r="Q31" s="123"/>
      <c r="R31" s="123"/>
      <c r="S31" s="123"/>
      <c r="T31" s="123"/>
      <c r="U31" s="123"/>
      <c r="V31" s="225"/>
      <c r="W31" s="226"/>
      <c r="X31" s="136"/>
      <c r="Y31" s="226"/>
      <c r="Z31" s="228"/>
      <c r="AA31" s="117"/>
      <c r="AB31" s="117"/>
      <c r="AC31" s="225"/>
      <c r="AD31" s="228"/>
      <c r="AE31" s="225"/>
      <c r="AF31" s="228"/>
      <c r="AG31" s="117"/>
      <c r="AH31" s="117"/>
      <c r="AI31" s="149"/>
      <c r="AJ31" s="208"/>
    </row>
    <row r="32" spans="1:36" ht="15" customHeight="1">
      <c r="A32" s="3"/>
      <c r="B32" s="3"/>
      <c r="C32" s="166" t="s">
        <v>25</v>
      </c>
      <c r="D32" s="235" t="s">
        <v>249</v>
      </c>
      <c r="E32" s="236"/>
      <c r="F32" s="236"/>
      <c r="G32" s="236"/>
      <c r="H32" s="236"/>
      <c r="I32" s="236"/>
      <c r="J32" s="236"/>
      <c r="K32" s="237"/>
      <c r="L32" s="36"/>
      <c r="M32" s="229" t="str">
        <f>IF(L33="","",IF(L33&gt;O33,"○",IF(L33&lt;O33,"●","△")))</f>
        <v>○</v>
      </c>
      <c r="N32" s="230"/>
      <c r="O32" s="230"/>
      <c r="P32" s="231"/>
      <c r="Q32" s="36"/>
      <c r="R32" s="229" t="str">
        <f>IF(Q33="","",IF(Q33&gt;T33,"○",IF(Q33&lt;T33,"●","△")))</f>
        <v>○</v>
      </c>
      <c r="S32" s="230"/>
      <c r="T32" s="230"/>
      <c r="U32" s="231"/>
      <c r="V32" s="123"/>
      <c r="W32" s="123"/>
      <c r="X32" s="123"/>
      <c r="Y32" s="123"/>
      <c r="Z32" s="123"/>
      <c r="AA32" s="117">
        <f>IF(M32="○",3,IF(M32="△",1,0))+IF(R32="○",3,IF(R32="△",1,0))</f>
        <v>6</v>
      </c>
      <c r="AB32" s="117"/>
      <c r="AC32" s="107">
        <f>IF(L33="","",L33+Q33)</f>
        <v>4</v>
      </c>
      <c r="AD32" s="241"/>
      <c r="AE32" s="107">
        <f>IF(O33="","",O33+T33)</f>
        <v>0</v>
      </c>
      <c r="AF32" s="241"/>
      <c r="AG32" s="117">
        <f>IF(AC32="","",AC32-AE32)</f>
        <v>4</v>
      </c>
      <c r="AH32" s="117"/>
      <c r="AI32" s="149" t="s">
        <v>354</v>
      </c>
      <c r="AJ32" s="208"/>
    </row>
    <row r="33" spans="1:36" ht="15" customHeight="1">
      <c r="A33" s="3"/>
      <c r="B33" s="3"/>
      <c r="C33" s="166"/>
      <c r="D33" s="238"/>
      <c r="E33" s="239"/>
      <c r="F33" s="239"/>
      <c r="G33" s="239"/>
      <c r="H33" s="239"/>
      <c r="I33" s="239"/>
      <c r="J33" s="239"/>
      <c r="K33" s="240"/>
      <c r="L33" s="223">
        <f>IF(Y27="","",Y27)</f>
        <v>1</v>
      </c>
      <c r="M33" s="224"/>
      <c r="N33" s="180" t="s">
        <v>4</v>
      </c>
      <c r="O33" s="224">
        <f>IF(V27="","",V27)</f>
        <v>0</v>
      </c>
      <c r="P33" s="227"/>
      <c r="Q33" s="223">
        <v>3</v>
      </c>
      <c r="R33" s="224"/>
      <c r="S33" s="180" t="s">
        <v>4</v>
      </c>
      <c r="T33" s="224">
        <v>0</v>
      </c>
      <c r="U33" s="227"/>
      <c r="V33" s="123"/>
      <c r="W33" s="123"/>
      <c r="X33" s="123"/>
      <c r="Y33" s="123"/>
      <c r="Z33" s="123"/>
      <c r="AA33" s="117"/>
      <c r="AB33" s="117"/>
      <c r="AC33" s="223"/>
      <c r="AD33" s="227"/>
      <c r="AE33" s="223"/>
      <c r="AF33" s="227"/>
      <c r="AG33" s="117"/>
      <c r="AH33" s="117"/>
      <c r="AI33" s="149"/>
      <c r="AJ33" s="208"/>
    </row>
    <row r="34" spans="1:36" ht="15" customHeight="1" thickBot="1">
      <c r="A34" s="3"/>
      <c r="B34" s="3"/>
      <c r="C34" s="200"/>
      <c r="D34" s="247" t="s">
        <v>250</v>
      </c>
      <c r="E34" s="248"/>
      <c r="F34" s="248"/>
      <c r="G34" s="248"/>
      <c r="H34" s="248"/>
      <c r="I34" s="248"/>
      <c r="J34" s="248"/>
      <c r="K34" s="249"/>
      <c r="L34" s="245"/>
      <c r="M34" s="243"/>
      <c r="N34" s="242"/>
      <c r="O34" s="243"/>
      <c r="P34" s="244"/>
      <c r="Q34" s="245"/>
      <c r="R34" s="243"/>
      <c r="S34" s="242"/>
      <c r="T34" s="243"/>
      <c r="U34" s="244"/>
      <c r="V34" s="259"/>
      <c r="W34" s="259"/>
      <c r="X34" s="259"/>
      <c r="Y34" s="259"/>
      <c r="Z34" s="259"/>
      <c r="AA34" s="246"/>
      <c r="AB34" s="246"/>
      <c r="AC34" s="245"/>
      <c r="AD34" s="244"/>
      <c r="AE34" s="245"/>
      <c r="AF34" s="244"/>
      <c r="AG34" s="246"/>
      <c r="AH34" s="246"/>
      <c r="AI34" s="201"/>
      <c r="AJ34" s="250"/>
    </row>
    <row r="35" spans="1:36" ht="1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5" customHeight="1">
      <c r="A36" s="3"/>
      <c r="B36" s="3"/>
      <c r="C36" s="279" t="s">
        <v>30</v>
      </c>
      <c r="D36" s="211"/>
      <c r="E36" s="211"/>
      <c r="F36" s="211"/>
      <c r="G36" s="211"/>
      <c r="H36" s="211"/>
      <c r="I36" s="211"/>
      <c r="J36" s="211"/>
      <c r="K36" s="211"/>
      <c r="L36" s="276" t="s">
        <v>142</v>
      </c>
      <c r="M36" s="276"/>
      <c r="N36" s="276"/>
      <c r="O36" s="276"/>
      <c r="P36" s="276"/>
      <c r="Q36" s="276" t="s">
        <v>254</v>
      </c>
      <c r="R36" s="276"/>
      <c r="S36" s="276"/>
      <c r="T36" s="276"/>
      <c r="U36" s="276"/>
      <c r="V36" s="278" t="s">
        <v>255</v>
      </c>
      <c r="W36" s="278"/>
      <c r="X36" s="278"/>
      <c r="Y36" s="278"/>
      <c r="Z36" s="278"/>
      <c r="AA36" s="167" t="s">
        <v>13</v>
      </c>
      <c r="AB36" s="167"/>
      <c r="AC36" s="167" t="s">
        <v>11</v>
      </c>
      <c r="AD36" s="167"/>
      <c r="AE36" s="167" t="s">
        <v>12</v>
      </c>
      <c r="AF36" s="167"/>
      <c r="AG36" s="167" t="s">
        <v>14</v>
      </c>
      <c r="AH36" s="167"/>
      <c r="AI36" s="167" t="s">
        <v>15</v>
      </c>
      <c r="AJ36" s="207"/>
    </row>
    <row r="37" spans="1:36" ht="15" customHeight="1">
      <c r="A37" s="3"/>
      <c r="B37" s="3"/>
      <c r="C37" s="212"/>
      <c r="D37" s="213"/>
      <c r="E37" s="213"/>
      <c r="F37" s="213"/>
      <c r="G37" s="213"/>
      <c r="H37" s="213"/>
      <c r="I37" s="213"/>
      <c r="J37" s="213"/>
      <c r="K37" s="213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124"/>
      <c r="W37" s="124"/>
      <c r="X37" s="124"/>
      <c r="Y37" s="124"/>
      <c r="Z37" s="124"/>
      <c r="AA37" s="149"/>
      <c r="AB37" s="149"/>
      <c r="AC37" s="149"/>
      <c r="AD37" s="149"/>
      <c r="AE37" s="149"/>
      <c r="AF37" s="149"/>
      <c r="AG37" s="149"/>
      <c r="AH37" s="149"/>
      <c r="AI37" s="149"/>
      <c r="AJ37" s="208"/>
    </row>
    <row r="38" spans="1:36" ht="15" customHeight="1">
      <c r="A38" s="3"/>
      <c r="B38" s="3"/>
      <c r="C38" s="212"/>
      <c r="D38" s="213"/>
      <c r="E38" s="213"/>
      <c r="F38" s="213"/>
      <c r="G38" s="213"/>
      <c r="H38" s="213"/>
      <c r="I38" s="213"/>
      <c r="J38" s="213"/>
      <c r="K38" s="213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124"/>
      <c r="W38" s="124"/>
      <c r="X38" s="124"/>
      <c r="Y38" s="124"/>
      <c r="Z38" s="124"/>
      <c r="AA38" s="149"/>
      <c r="AB38" s="149"/>
      <c r="AC38" s="149"/>
      <c r="AD38" s="149"/>
      <c r="AE38" s="149"/>
      <c r="AF38" s="149"/>
      <c r="AG38" s="149"/>
      <c r="AH38" s="149"/>
      <c r="AI38" s="149"/>
      <c r="AJ38" s="208"/>
    </row>
    <row r="39" spans="1:36" ht="15" customHeight="1">
      <c r="A39" s="3"/>
      <c r="B39" s="3"/>
      <c r="C39" s="166" t="s">
        <v>23</v>
      </c>
      <c r="D39" s="235" t="s">
        <v>252</v>
      </c>
      <c r="E39" s="236"/>
      <c r="F39" s="236"/>
      <c r="G39" s="236"/>
      <c r="H39" s="236"/>
      <c r="I39" s="236"/>
      <c r="J39" s="236"/>
      <c r="K39" s="237"/>
      <c r="L39" s="123"/>
      <c r="M39" s="123"/>
      <c r="N39" s="123"/>
      <c r="O39" s="123"/>
      <c r="P39" s="123"/>
      <c r="Q39" s="36" t="s">
        <v>6</v>
      </c>
      <c r="R39" s="229" t="str">
        <f>IF(Q40="","",IF(Q40&gt;T40,"○",IF(Q40&lt;T40,"●","△")))</f>
        <v>△</v>
      </c>
      <c r="S39" s="230"/>
      <c r="T39" s="230"/>
      <c r="U39" s="231"/>
      <c r="V39" s="36" t="s">
        <v>10</v>
      </c>
      <c r="W39" s="229" t="str">
        <f>IF(V40="","",IF(V40&gt;Y40,"○",IF(V40&lt;Y40,"●","△")))</f>
        <v>△</v>
      </c>
      <c r="X39" s="230"/>
      <c r="Y39" s="230"/>
      <c r="Z39" s="231"/>
      <c r="AA39" s="117">
        <f>IF(R39="○",3,IF(R39="△",1,0))+IF(W39="○",3,IF(W39="△",1,0))</f>
        <v>2</v>
      </c>
      <c r="AB39" s="117"/>
      <c r="AC39" s="117">
        <f>IF(Q40="","",Q40)+IF(V40="","",V40)</f>
        <v>1</v>
      </c>
      <c r="AD39" s="117"/>
      <c r="AE39" s="117">
        <f>IF(T40="","",T40+Y40)</f>
        <v>1</v>
      </c>
      <c r="AF39" s="117"/>
      <c r="AG39" s="117">
        <f>IF(AC39="","",AC39-AE39)</f>
        <v>0</v>
      </c>
      <c r="AH39" s="117"/>
      <c r="AI39" s="149" t="s">
        <v>352</v>
      </c>
      <c r="AJ39" s="208"/>
    </row>
    <row r="40" spans="1:36" ht="15" customHeight="1">
      <c r="A40" s="3"/>
      <c r="B40" s="3"/>
      <c r="C40" s="166"/>
      <c r="D40" s="238"/>
      <c r="E40" s="239"/>
      <c r="F40" s="239"/>
      <c r="G40" s="239"/>
      <c r="H40" s="239"/>
      <c r="I40" s="239"/>
      <c r="J40" s="239"/>
      <c r="K40" s="240"/>
      <c r="L40" s="123"/>
      <c r="M40" s="123"/>
      <c r="N40" s="123"/>
      <c r="O40" s="123"/>
      <c r="P40" s="123"/>
      <c r="Q40" s="223">
        <f>IF(Q12="","",Q12)</f>
        <v>0</v>
      </c>
      <c r="R40" s="224"/>
      <c r="S40" s="180" t="s">
        <v>4</v>
      </c>
      <c r="T40" s="224">
        <f>IF(Y12="","",Y12)</f>
        <v>0</v>
      </c>
      <c r="U40" s="227"/>
      <c r="V40" s="223">
        <f>IF(Y20="","",Y20)</f>
        <v>1</v>
      </c>
      <c r="W40" s="224"/>
      <c r="X40" s="180" t="s">
        <v>4</v>
      </c>
      <c r="Y40" s="224">
        <f>IF(Q20="","",Q20)</f>
        <v>1</v>
      </c>
      <c r="Z40" s="227"/>
      <c r="AA40" s="117"/>
      <c r="AB40" s="117"/>
      <c r="AC40" s="117"/>
      <c r="AD40" s="117"/>
      <c r="AE40" s="117"/>
      <c r="AF40" s="117"/>
      <c r="AG40" s="117"/>
      <c r="AH40" s="117"/>
      <c r="AI40" s="149"/>
      <c r="AJ40" s="208"/>
    </row>
    <row r="41" spans="1:36" ht="15" customHeight="1">
      <c r="A41" s="3"/>
      <c r="B41" s="3"/>
      <c r="C41" s="166"/>
      <c r="D41" s="268" t="s">
        <v>122</v>
      </c>
      <c r="E41" s="233"/>
      <c r="F41" s="233"/>
      <c r="G41" s="233"/>
      <c r="H41" s="233"/>
      <c r="I41" s="233"/>
      <c r="J41" s="233"/>
      <c r="K41" s="234"/>
      <c r="L41" s="123"/>
      <c r="M41" s="123"/>
      <c r="N41" s="123"/>
      <c r="O41" s="123"/>
      <c r="P41" s="123"/>
      <c r="Q41" s="225"/>
      <c r="R41" s="226"/>
      <c r="S41" s="136"/>
      <c r="T41" s="226"/>
      <c r="U41" s="228"/>
      <c r="V41" s="225"/>
      <c r="W41" s="226"/>
      <c r="X41" s="136"/>
      <c r="Y41" s="226"/>
      <c r="Z41" s="228"/>
      <c r="AA41" s="117"/>
      <c r="AB41" s="117"/>
      <c r="AC41" s="209"/>
      <c r="AD41" s="209"/>
      <c r="AE41" s="117"/>
      <c r="AF41" s="117"/>
      <c r="AG41" s="117"/>
      <c r="AH41" s="117"/>
      <c r="AI41" s="149"/>
      <c r="AJ41" s="208"/>
    </row>
    <row r="42" spans="1:36" ht="15" customHeight="1">
      <c r="A42" s="3"/>
      <c r="B42" s="3"/>
      <c r="C42" s="166" t="s">
        <v>24</v>
      </c>
      <c r="D42" s="111" t="s">
        <v>175</v>
      </c>
      <c r="E42" s="112"/>
      <c r="F42" s="112"/>
      <c r="G42" s="112"/>
      <c r="H42" s="112"/>
      <c r="I42" s="112"/>
      <c r="J42" s="112"/>
      <c r="K42" s="113"/>
      <c r="L42" s="36"/>
      <c r="M42" s="229" t="str">
        <f>IF(L43="","",IF(L43&gt;O43,"○",IF(L43&lt;O43,"×","△")))</f>
        <v>△</v>
      </c>
      <c r="N42" s="230"/>
      <c r="O42" s="230"/>
      <c r="P42" s="231"/>
      <c r="Q42" s="123"/>
      <c r="R42" s="123"/>
      <c r="S42" s="123"/>
      <c r="T42" s="123"/>
      <c r="U42" s="123"/>
      <c r="V42" s="36" t="s">
        <v>8</v>
      </c>
      <c r="W42" s="229" t="str">
        <f>IF(V43="","",IF(V43&gt;Y43,"○",IF(V43&lt;Y43,"●","△")))</f>
        <v>●</v>
      </c>
      <c r="X42" s="230"/>
      <c r="Y42" s="230"/>
      <c r="Z42" s="231"/>
      <c r="AA42" s="117">
        <f>IF(M42="○",3,IF(M42="△",1,0))+IF(W42="○",3,IF(W42="△",1,0))</f>
        <v>1</v>
      </c>
      <c r="AB42" s="117"/>
      <c r="AC42" s="107">
        <f>IF(L43="","",L43+V43)</f>
        <v>0</v>
      </c>
      <c r="AD42" s="241"/>
      <c r="AE42" s="107">
        <f>O43+Y43</f>
        <v>1</v>
      </c>
      <c r="AF42" s="241"/>
      <c r="AG42" s="117">
        <f>IF(AC42="","",AC42-AE42)</f>
        <v>-1</v>
      </c>
      <c r="AH42" s="117"/>
      <c r="AI42" s="149" t="s">
        <v>357</v>
      </c>
      <c r="AJ42" s="208"/>
    </row>
    <row r="43" spans="1:36" ht="15" customHeight="1">
      <c r="A43" s="3"/>
      <c r="B43" s="3"/>
      <c r="C43" s="166"/>
      <c r="D43" s="114"/>
      <c r="E43" s="115"/>
      <c r="F43" s="115"/>
      <c r="G43" s="115"/>
      <c r="H43" s="115"/>
      <c r="I43" s="115"/>
      <c r="J43" s="115"/>
      <c r="K43" s="116"/>
      <c r="L43" s="223">
        <f>IF(T40="","",T40)</f>
        <v>0</v>
      </c>
      <c r="M43" s="224"/>
      <c r="N43" s="180" t="s">
        <v>4</v>
      </c>
      <c r="O43" s="224">
        <f>IF(Q40="","",Q40)</f>
        <v>0</v>
      </c>
      <c r="P43" s="227"/>
      <c r="Q43" s="123"/>
      <c r="R43" s="123"/>
      <c r="S43" s="123"/>
      <c r="T43" s="123"/>
      <c r="U43" s="123"/>
      <c r="V43" s="223">
        <f>IF(Q16="","",Q16)</f>
        <v>0</v>
      </c>
      <c r="W43" s="224"/>
      <c r="X43" s="180" t="s">
        <v>4</v>
      </c>
      <c r="Y43" s="224">
        <f>IF(Y16="","",Y16)</f>
        <v>1</v>
      </c>
      <c r="Z43" s="227"/>
      <c r="AA43" s="117"/>
      <c r="AB43" s="117"/>
      <c r="AC43" s="223"/>
      <c r="AD43" s="227"/>
      <c r="AE43" s="223"/>
      <c r="AF43" s="227"/>
      <c r="AG43" s="117"/>
      <c r="AH43" s="117"/>
      <c r="AI43" s="149"/>
      <c r="AJ43" s="208"/>
    </row>
    <row r="44" spans="1:36" ht="15" customHeight="1">
      <c r="A44" s="3"/>
      <c r="B44" s="3"/>
      <c r="C44" s="166"/>
      <c r="D44" s="232" t="s">
        <v>253</v>
      </c>
      <c r="E44" s="233"/>
      <c r="F44" s="233"/>
      <c r="G44" s="233"/>
      <c r="H44" s="233"/>
      <c r="I44" s="233"/>
      <c r="J44" s="233"/>
      <c r="K44" s="234"/>
      <c r="L44" s="225"/>
      <c r="M44" s="226"/>
      <c r="N44" s="136"/>
      <c r="O44" s="226"/>
      <c r="P44" s="228"/>
      <c r="Q44" s="123"/>
      <c r="R44" s="123"/>
      <c r="S44" s="123"/>
      <c r="T44" s="123"/>
      <c r="U44" s="123"/>
      <c r="V44" s="225"/>
      <c r="W44" s="226"/>
      <c r="X44" s="136"/>
      <c r="Y44" s="226"/>
      <c r="Z44" s="228"/>
      <c r="AA44" s="117"/>
      <c r="AB44" s="117"/>
      <c r="AC44" s="225"/>
      <c r="AD44" s="228"/>
      <c r="AE44" s="225"/>
      <c r="AF44" s="228"/>
      <c r="AG44" s="117"/>
      <c r="AH44" s="117"/>
      <c r="AI44" s="149"/>
      <c r="AJ44" s="208"/>
    </row>
    <row r="45" spans="1:36" ht="15" customHeight="1">
      <c r="A45" s="3"/>
      <c r="B45" s="3"/>
      <c r="C45" s="166" t="s">
        <v>25</v>
      </c>
      <c r="D45" s="235" t="s">
        <v>219</v>
      </c>
      <c r="E45" s="236"/>
      <c r="F45" s="236"/>
      <c r="G45" s="236"/>
      <c r="H45" s="236"/>
      <c r="I45" s="236"/>
      <c r="J45" s="236"/>
      <c r="K45" s="237"/>
      <c r="L45" s="36"/>
      <c r="M45" s="229" t="str">
        <f>IF(L46="","",IF(L46&gt;O46,"○",IF(L46&lt;O46,"●","△")))</f>
        <v>△</v>
      </c>
      <c r="N45" s="230"/>
      <c r="O45" s="230"/>
      <c r="P45" s="231"/>
      <c r="Q45" s="36"/>
      <c r="R45" s="229" t="str">
        <f>IF(Q46="","",IF(Q46&gt;T46,"○",IF(Q46&lt;T46,"●","△")))</f>
        <v>○</v>
      </c>
      <c r="S45" s="230"/>
      <c r="T45" s="230"/>
      <c r="U45" s="231"/>
      <c r="V45" s="123"/>
      <c r="W45" s="123"/>
      <c r="X45" s="123"/>
      <c r="Y45" s="123"/>
      <c r="Z45" s="123"/>
      <c r="AA45" s="117">
        <f>IF(M45="○",3,IF(M45="△",1,0))+IF(R45="○",3,IF(R45="△",1,0))</f>
        <v>4</v>
      </c>
      <c r="AB45" s="117"/>
      <c r="AC45" s="107">
        <f>IF(L46="","",L46+Q46)</f>
        <v>2</v>
      </c>
      <c r="AD45" s="241"/>
      <c r="AE45" s="107">
        <f>IF(O46="","",O46+T46)</f>
        <v>1</v>
      </c>
      <c r="AF45" s="241"/>
      <c r="AG45" s="117">
        <f>IF(AC45="","",AC45-AE45)</f>
        <v>1</v>
      </c>
      <c r="AH45" s="117"/>
      <c r="AI45" s="149" t="s">
        <v>349</v>
      </c>
      <c r="AJ45" s="208"/>
    </row>
    <row r="46" spans="1:36" ht="15" customHeight="1">
      <c r="A46" s="3"/>
      <c r="B46" s="3"/>
      <c r="C46" s="166"/>
      <c r="D46" s="238"/>
      <c r="E46" s="239"/>
      <c r="F46" s="239"/>
      <c r="G46" s="239"/>
      <c r="H46" s="239"/>
      <c r="I46" s="239"/>
      <c r="J46" s="239"/>
      <c r="K46" s="240"/>
      <c r="L46" s="223">
        <f>IF(Y40="","",Y40)</f>
        <v>1</v>
      </c>
      <c r="M46" s="224"/>
      <c r="N46" s="180" t="s">
        <v>4</v>
      </c>
      <c r="O46" s="224">
        <f>IF(V40="","",V40)</f>
        <v>1</v>
      </c>
      <c r="P46" s="227"/>
      <c r="Q46" s="223">
        <f>IF(Y43="","",Y43)</f>
        <v>1</v>
      </c>
      <c r="R46" s="224"/>
      <c r="S46" s="180" t="s">
        <v>4</v>
      </c>
      <c r="T46" s="224">
        <f>IF(V43="","",V43)</f>
        <v>0</v>
      </c>
      <c r="U46" s="227"/>
      <c r="V46" s="123"/>
      <c r="W46" s="123"/>
      <c r="X46" s="123"/>
      <c r="Y46" s="123"/>
      <c r="Z46" s="123"/>
      <c r="AA46" s="117"/>
      <c r="AB46" s="117"/>
      <c r="AC46" s="223"/>
      <c r="AD46" s="227"/>
      <c r="AE46" s="223"/>
      <c r="AF46" s="227"/>
      <c r="AG46" s="117"/>
      <c r="AH46" s="117"/>
      <c r="AI46" s="149"/>
      <c r="AJ46" s="208"/>
    </row>
    <row r="47" spans="1:36" ht="15" customHeight="1" thickBot="1">
      <c r="A47" s="3"/>
      <c r="B47" s="3"/>
      <c r="C47" s="200"/>
      <c r="D47" s="274" t="s">
        <v>123</v>
      </c>
      <c r="E47" s="248"/>
      <c r="F47" s="248"/>
      <c r="G47" s="248"/>
      <c r="H47" s="248"/>
      <c r="I47" s="248"/>
      <c r="J47" s="248"/>
      <c r="K47" s="249"/>
      <c r="L47" s="245"/>
      <c r="M47" s="243"/>
      <c r="N47" s="242"/>
      <c r="O47" s="243"/>
      <c r="P47" s="244"/>
      <c r="Q47" s="245"/>
      <c r="R47" s="243"/>
      <c r="S47" s="242"/>
      <c r="T47" s="243"/>
      <c r="U47" s="244"/>
      <c r="V47" s="259"/>
      <c r="W47" s="259"/>
      <c r="X47" s="259"/>
      <c r="Y47" s="259"/>
      <c r="Z47" s="259"/>
      <c r="AA47" s="246"/>
      <c r="AB47" s="246"/>
      <c r="AC47" s="245"/>
      <c r="AD47" s="244"/>
      <c r="AE47" s="245"/>
      <c r="AF47" s="244"/>
      <c r="AG47" s="246"/>
      <c r="AH47" s="246"/>
      <c r="AI47" s="201"/>
      <c r="AJ47" s="250"/>
    </row>
    <row r="48" spans="1:3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</sheetData>
  <sheetProtection/>
  <mergeCells count="185">
    <mergeCell ref="M29:P29"/>
    <mergeCell ref="V27:W28"/>
    <mergeCell ref="W26:Z26"/>
    <mergeCell ref="W29:Z29"/>
    <mergeCell ref="X27:X28"/>
    <mergeCell ref="Y27:Z28"/>
    <mergeCell ref="S27:S28"/>
    <mergeCell ref="T27:U28"/>
    <mergeCell ref="X16:X17"/>
    <mergeCell ref="X18:X19"/>
    <mergeCell ref="X20:X21"/>
    <mergeCell ref="W39:Z39"/>
    <mergeCell ref="X10:X11"/>
    <mergeCell ref="V23:Z25"/>
    <mergeCell ref="M32:P32"/>
    <mergeCell ref="R32:U32"/>
    <mergeCell ref="H20:P20"/>
    <mergeCell ref="T33:U34"/>
    <mergeCell ref="L33:M34"/>
    <mergeCell ref="N33:N34"/>
    <mergeCell ref="R26:U26"/>
    <mergeCell ref="T10:T11"/>
    <mergeCell ref="T12:T13"/>
    <mergeCell ref="T14:T15"/>
    <mergeCell ref="T16:T17"/>
    <mergeCell ref="AG32:AH34"/>
    <mergeCell ref="O43:P44"/>
    <mergeCell ref="V43:W44"/>
    <mergeCell ref="Y40:Z41"/>
    <mergeCell ref="W42:Z42"/>
    <mergeCell ref="X40:X41"/>
    <mergeCell ref="V32:Z34"/>
    <mergeCell ref="AA32:AB34"/>
    <mergeCell ref="AC32:AD34"/>
    <mergeCell ref="Q33:R34"/>
    <mergeCell ref="S3:AJ3"/>
    <mergeCell ref="X43:X44"/>
    <mergeCell ref="Y43:Z44"/>
    <mergeCell ref="V30:W31"/>
    <mergeCell ref="X30:X31"/>
    <mergeCell ref="Y10:AA11"/>
    <mergeCell ref="Q12:S13"/>
    <mergeCell ref="Y12:AA13"/>
    <mergeCell ref="Y20:AA21"/>
    <mergeCell ref="U8:AJ9"/>
    <mergeCell ref="Y30:Z31"/>
    <mergeCell ref="AI39:AJ41"/>
    <mergeCell ref="C23:K25"/>
    <mergeCell ref="L23:P25"/>
    <mergeCell ref="AE29:AF31"/>
    <mergeCell ref="AG29:AH31"/>
    <mergeCell ref="D29:K30"/>
    <mergeCell ref="D31:K31"/>
    <mergeCell ref="Q23:U25"/>
    <mergeCell ref="AG39:AH41"/>
    <mergeCell ref="D41:K41"/>
    <mergeCell ref="AI45:AJ47"/>
    <mergeCell ref="AE42:AF44"/>
    <mergeCell ref="AG42:AH44"/>
    <mergeCell ref="AI42:AJ44"/>
    <mergeCell ref="AG45:AH47"/>
    <mergeCell ref="AA45:AB47"/>
    <mergeCell ref="N43:N44"/>
    <mergeCell ref="M42:P42"/>
    <mergeCell ref="AA42:AB44"/>
    <mergeCell ref="C36:K38"/>
    <mergeCell ref="C39:C41"/>
    <mergeCell ref="Q42:U44"/>
    <mergeCell ref="D42:K43"/>
    <mergeCell ref="D44:K44"/>
    <mergeCell ref="C42:C44"/>
    <mergeCell ref="D39:K40"/>
    <mergeCell ref="Q40:R41"/>
    <mergeCell ref="L43:M44"/>
    <mergeCell ref="L39:P41"/>
    <mergeCell ref="C45:C47"/>
    <mergeCell ref="V45:Z47"/>
    <mergeCell ref="D47:K47"/>
    <mergeCell ref="D45:K46"/>
    <mergeCell ref="L46:M47"/>
    <mergeCell ref="N46:N47"/>
    <mergeCell ref="O46:P47"/>
    <mergeCell ref="S46:S47"/>
    <mergeCell ref="T46:U47"/>
    <mergeCell ref="M45:P45"/>
    <mergeCell ref="R45:U45"/>
    <mergeCell ref="AC45:AD47"/>
    <mergeCell ref="AE39:AF41"/>
    <mergeCell ref="AE45:AF47"/>
    <mergeCell ref="AA39:AB41"/>
    <mergeCell ref="Q46:R47"/>
    <mergeCell ref="S40:S41"/>
    <mergeCell ref="T40:U41"/>
    <mergeCell ref="AC39:AD41"/>
    <mergeCell ref="V40:W41"/>
    <mergeCell ref="AC42:AD44"/>
    <mergeCell ref="AI36:AJ38"/>
    <mergeCell ref="L36:P38"/>
    <mergeCell ref="Q36:U38"/>
    <mergeCell ref="V36:Z38"/>
    <mergeCell ref="AA36:AB38"/>
    <mergeCell ref="AC36:AD38"/>
    <mergeCell ref="AE36:AF38"/>
    <mergeCell ref="AG36:AH38"/>
    <mergeCell ref="R39:U39"/>
    <mergeCell ref="AI32:AJ34"/>
    <mergeCell ref="AA29:AB31"/>
    <mergeCell ref="AC29:AD31"/>
    <mergeCell ref="AA26:AB28"/>
    <mergeCell ref="AC26:AD28"/>
    <mergeCell ref="AG26:AH28"/>
    <mergeCell ref="AE32:AF34"/>
    <mergeCell ref="AE26:AF28"/>
    <mergeCell ref="AI26:AJ28"/>
    <mergeCell ref="AI29:AJ31"/>
    <mergeCell ref="C32:C34"/>
    <mergeCell ref="C29:C31"/>
    <mergeCell ref="Q29:U31"/>
    <mergeCell ref="D32:K33"/>
    <mergeCell ref="D34:K34"/>
    <mergeCell ref="L30:M31"/>
    <mergeCell ref="N30:N31"/>
    <mergeCell ref="O30:P31"/>
    <mergeCell ref="S33:S34"/>
    <mergeCell ref="O33:P34"/>
    <mergeCell ref="C26:C28"/>
    <mergeCell ref="D26:K27"/>
    <mergeCell ref="D28:K28"/>
    <mergeCell ref="Q27:R28"/>
    <mergeCell ref="L26:P28"/>
    <mergeCell ref="AB20:AJ20"/>
    <mergeCell ref="H21:P21"/>
    <mergeCell ref="AB21:AJ21"/>
    <mergeCell ref="AI23:AJ25"/>
    <mergeCell ref="AG23:AH25"/>
    <mergeCell ref="AC23:AD25"/>
    <mergeCell ref="AA23:AB25"/>
    <mergeCell ref="AE23:AF25"/>
    <mergeCell ref="Q20:S21"/>
    <mergeCell ref="T20:T21"/>
    <mergeCell ref="H18:P18"/>
    <mergeCell ref="AB18:AJ18"/>
    <mergeCell ref="H19:P19"/>
    <mergeCell ref="AB19:AJ19"/>
    <mergeCell ref="Q18:S19"/>
    <mergeCell ref="Y18:AA19"/>
    <mergeCell ref="T18:T19"/>
    <mergeCell ref="C20:C21"/>
    <mergeCell ref="D20:G21"/>
    <mergeCell ref="C16:C17"/>
    <mergeCell ref="D16:G17"/>
    <mergeCell ref="C18:C19"/>
    <mergeCell ref="D18:G19"/>
    <mergeCell ref="AB16:AJ16"/>
    <mergeCell ref="H17:P17"/>
    <mergeCell ref="AB17:AJ17"/>
    <mergeCell ref="Q16:S17"/>
    <mergeCell ref="Y16:AA17"/>
    <mergeCell ref="H16:P16"/>
    <mergeCell ref="C14:C15"/>
    <mergeCell ref="D14:G15"/>
    <mergeCell ref="H14:P14"/>
    <mergeCell ref="AB14:AJ14"/>
    <mergeCell ref="H15:P15"/>
    <mergeCell ref="AB15:AJ15"/>
    <mergeCell ref="Q14:S15"/>
    <mergeCell ref="Y14:AA15"/>
    <mergeCell ref="X14:X15"/>
    <mergeCell ref="C12:C13"/>
    <mergeCell ref="D12:G13"/>
    <mergeCell ref="H12:P12"/>
    <mergeCell ref="AB12:AJ12"/>
    <mergeCell ref="H13:P13"/>
    <mergeCell ref="AB13:AJ13"/>
    <mergeCell ref="X12:X13"/>
    <mergeCell ref="H10:P10"/>
    <mergeCell ref="H11:P11"/>
    <mergeCell ref="B5:AJ6"/>
    <mergeCell ref="B2:Q3"/>
    <mergeCell ref="B8:M9"/>
    <mergeCell ref="AB10:AJ10"/>
    <mergeCell ref="AB11:AJ11"/>
    <mergeCell ref="C10:C11"/>
    <mergeCell ref="D10:G11"/>
    <mergeCell ref="Q10:S11"/>
  </mergeCells>
  <printOptions/>
  <pageMargins left="0.7874015748031497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4"/>
  <sheetViews>
    <sheetView showGridLines="0" view="pageBreakPreview" zoomScaleSheetLayoutView="100" zoomScalePageLayoutView="0" workbookViewId="0" topLeftCell="A1">
      <selection activeCell="AS41" sqref="AS41"/>
    </sheetView>
  </sheetViews>
  <sheetFormatPr defaultColWidth="2.50390625" defaultRowHeight="15" customHeight="1"/>
  <cols>
    <col min="1" max="1" width="0.6171875" style="1" customWidth="1"/>
    <col min="2" max="36" width="2.50390625" style="1" customWidth="1"/>
    <col min="37" max="37" width="0.74609375" style="1" customWidth="1"/>
    <col min="38" max="16384" width="2.50390625" style="1" customWidth="1"/>
  </cols>
  <sheetData>
    <row r="1" ht="5.25" customHeight="1"/>
    <row r="2" spans="2:17" ht="15" customHeight="1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2:36" ht="19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S3" s="142" t="s">
        <v>256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2:35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6" ht="15" customHeight="1">
      <c r="B5" s="179" t="s">
        <v>257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2:36" ht="1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</row>
    <row r="7" spans="1:3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 customHeight="1">
      <c r="A8" s="3"/>
      <c r="B8" s="142" t="s">
        <v>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3"/>
      <c r="O8" s="3"/>
      <c r="P8" s="3"/>
      <c r="Q8" s="3"/>
      <c r="R8" s="3"/>
      <c r="S8" s="3"/>
      <c r="T8" s="3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</row>
    <row r="9" spans="1:36" ht="15" customHeight="1" thickBot="1">
      <c r="A9" s="3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3"/>
      <c r="O9" s="3"/>
      <c r="P9" s="3"/>
      <c r="Q9" s="3"/>
      <c r="R9" s="3"/>
      <c r="S9" s="3"/>
      <c r="T9" s="3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1:36" ht="21.75" customHeight="1">
      <c r="A10" s="3"/>
      <c r="B10" s="3"/>
      <c r="C10" s="165" t="s">
        <v>16</v>
      </c>
      <c r="D10" s="167" t="s">
        <v>17</v>
      </c>
      <c r="E10" s="167"/>
      <c r="F10" s="167"/>
      <c r="G10" s="167"/>
      <c r="H10" s="284" t="s">
        <v>161</v>
      </c>
      <c r="I10" s="284"/>
      <c r="J10" s="284"/>
      <c r="K10" s="284"/>
      <c r="L10" s="284"/>
      <c r="M10" s="284"/>
      <c r="N10" s="284"/>
      <c r="O10" s="284"/>
      <c r="P10" s="260"/>
      <c r="Q10" s="170">
        <f>IF(U10="","",U10+U11)</f>
        <v>2</v>
      </c>
      <c r="R10" s="161"/>
      <c r="S10" s="161"/>
      <c r="T10" s="280" t="s">
        <v>3</v>
      </c>
      <c r="U10" s="13" t="s">
        <v>352</v>
      </c>
      <c r="V10" s="13" t="s">
        <v>4</v>
      </c>
      <c r="W10" s="13" t="s">
        <v>350</v>
      </c>
      <c r="X10" s="280" t="s">
        <v>5</v>
      </c>
      <c r="Y10" s="161">
        <f>IF(W10="","",W10+W11)</f>
        <v>0</v>
      </c>
      <c r="Z10" s="161"/>
      <c r="AA10" s="162"/>
      <c r="AB10" s="260" t="s">
        <v>258</v>
      </c>
      <c r="AC10" s="261"/>
      <c r="AD10" s="261"/>
      <c r="AE10" s="261"/>
      <c r="AF10" s="261"/>
      <c r="AG10" s="261"/>
      <c r="AH10" s="261"/>
      <c r="AI10" s="261"/>
      <c r="AJ10" s="262"/>
    </row>
    <row r="11" spans="1:36" ht="21.75" customHeight="1">
      <c r="A11" s="3"/>
      <c r="B11" s="3"/>
      <c r="C11" s="166"/>
      <c r="D11" s="149"/>
      <c r="E11" s="149"/>
      <c r="F11" s="149"/>
      <c r="G11" s="149"/>
      <c r="H11" s="263" t="s">
        <v>40</v>
      </c>
      <c r="I11" s="263"/>
      <c r="J11" s="263"/>
      <c r="K11" s="263"/>
      <c r="L11" s="263"/>
      <c r="M11" s="263"/>
      <c r="N11" s="263"/>
      <c r="O11" s="263"/>
      <c r="P11" s="268"/>
      <c r="Q11" s="171"/>
      <c r="R11" s="172"/>
      <c r="S11" s="172"/>
      <c r="T11" s="269"/>
      <c r="U11" s="5" t="s">
        <v>350</v>
      </c>
      <c r="V11" s="5" t="s">
        <v>4</v>
      </c>
      <c r="W11" s="5" t="s">
        <v>350</v>
      </c>
      <c r="X11" s="269"/>
      <c r="Y11" s="172"/>
      <c r="Z11" s="172"/>
      <c r="AA11" s="291"/>
      <c r="AB11" s="263" t="s">
        <v>41</v>
      </c>
      <c r="AC11" s="263"/>
      <c r="AD11" s="263"/>
      <c r="AE11" s="263"/>
      <c r="AF11" s="263"/>
      <c r="AG11" s="263"/>
      <c r="AH11" s="263"/>
      <c r="AI11" s="263"/>
      <c r="AJ11" s="264"/>
    </row>
    <row r="12" spans="1:36" ht="21.75" customHeight="1">
      <c r="A12" s="3"/>
      <c r="B12" s="3"/>
      <c r="C12" s="166" t="s">
        <v>18</v>
      </c>
      <c r="D12" s="149" t="s">
        <v>231</v>
      </c>
      <c r="E12" s="149"/>
      <c r="F12" s="149"/>
      <c r="G12" s="149"/>
      <c r="H12" s="265" t="s">
        <v>259</v>
      </c>
      <c r="I12" s="265"/>
      <c r="J12" s="265"/>
      <c r="K12" s="265"/>
      <c r="L12" s="265"/>
      <c r="M12" s="265"/>
      <c r="N12" s="265"/>
      <c r="O12" s="265"/>
      <c r="P12" s="235"/>
      <c r="Q12" s="187">
        <f>IF(U12="","",U12+U13)</f>
        <v>0</v>
      </c>
      <c r="R12" s="188"/>
      <c r="S12" s="188"/>
      <c r="T12" s="134" t="s">
        <v>3</v>
      </c>
      <c r="U12" s="4" t="s">
        <v>350</v>
      </c>
      <c r="V12" s="4" t="s">
        <v>4</v>
      </c>
      <c r="W12" s="4" t="s">
        <v>350</v>
      </c>
      <c r="X12" s="134" t="s">
        <v>5</v>
      </c>
      <c r="Y12" s="188">
        <f>IF(W12="","",W12+W13)</f>
        <v>0</v>
      </c>
      <c r="Z12" s="188"/>
      <c r="AA12" s="282"/>
      <c r="AB12" s="235" t="s">
        <v>220</v>
      </c>
      <c r="AC12" s="236"/>
      <c r="AD12" s="236"/>
      <c r="AE12" s="236"/>
      <c r="AF12" s="236"/>
      <c r="AG12" s="236"/>
      <c r="AH12" s="236"/>
      <c r="AI12" s="236"/>
      <c r="AJ12" s="266"/>
    </row>
    <row r="13" spans="1:36" ht="21.75" customHeight="1">
      <c r="A13" s="3"/>
      <c r="B13" s="3"/>
      <c r="C13" s="166"/>
      <c r="D13" s="149"/>
      <c r="E13" s="149"/>
      <c r="F13" s="149"/>
      <c r="G13" s="149"/>
      <c r="H13" s="263" t="s">
        <v>43</v>
      </c>
      <c r="I13" s="263"/>
      <c r="J13" s="263"/>
      <c r="K13" s="263"/>
      <c r="L13" s="263"/>
      <c r="M13" s="263"/>
      <c r="N13" s="263"/>
      <c r="O13" s="263"/>
      <c r="P13" s="268"/>
      <c r="Q13" s="187"/>
      <c r="R13" s="188"/>
      <c r="S13" s="188"/>
      <c r="T13" s="269"/>
      <c r="U13" s="5" t="s">
        <v>350</v>
      </c>
      <c r="V13" s="5" t="s">
        <v>4</v>
      </c>
      <c r="W13" s="5" t="s">
        <v>350</v>
      </c>
      <c r="X13" s="269"/>
      <c r="Y13" s="188"/>
      <c r="Z13" s="188"/>
      <c r="AA13" s="282"/>
      <c r="AB13" s="263" t="s">
        <v>44</v>
      </c>
      <c r="AC13" s="263"/>
      <c r="AD13" s="263"/>
      <c r="AE13" s="263"/>
      <c r="AF13" s="263"/>
      <c r="AG13" s="263"/>
      <c r="AH13" s="263"/>
      <c r="AI13" s="263"/>
      <c r="AJ13" s="264"/>
    </row>
    <row r="14" spans="1:36" ht="21.75" customHeight="1">
      <c r="A14" s="3"/>
      <c r="B14" s="3"/>
      <c r="C14" s="166" t="s">
        <v>19</v>
      </c>
      <c r="D14" s="149" t="s">
        <v>232</v>
      </c>
      <c r="E14" s="149"/>
      <c r="F14" s="149"/>
      <c r="G14" s="149"/>
      <c r="H14" s="265" t="s">
        <v>258</v>
      </c>
      <c r="I14" s="265"/>
      <c r="J14" s="265"/>
      <c r="K14" s="265"/>
      <c r="L14" s="265"/>
      <c r="M14" s="265"/>
      <c r="N14" s="265"/>
      <c r="O14" s="265"/>
      <c r="P14" s="235"/>
      <c r="Q14" s="187">
        <f>IF(U14="","",U14+U15)</f>
        <v>1</v>
      </c>
      <c r="R14" s="188"/>
      <c r="S14" s="188"/>
      <c r="T14" s="270" t="s">
        <v>3</v>
      </c>
      <c r="U14" s="4" t="s">
        <v>354</v>
      </c>
      <c r="V14" s="4" t="s">
        <v>4</v>
      </c>
      <c r="W14" s="4" t="s">
        <v>354</v>
      </c>
      <c r="X14" s="270" t="s">
        <v>5</v>
      </c>
      <c r="Y14" s="188">
        <f>IF(W14="","",W14+W15)</f>
        <v>2</v>
      </c>
      <c r="Z14" s="188"/>
      <c r="AA14" s="282"/>
      <c r="AB14" s="238" t="s">
        <v>262</v>
      </c>
      <c r="AC14" s="239"/>
      <c r="AD14" s="239"/>
      <c r="AE14" s="239"/>
      <c r="AF14" s="239"/>
      <c r="AG14" s="239"/>
      <c r="AH14" s="239"/>
      <c r="AI14" s="239"/>
      <c r="AJ14" s="283"/>
    </row>
    <row r="15" spans="1:36" ht="21.75" customHeight="1">
      <c r="A15" s="3"/>
      <c r="B15" s="3"/>
      <c r="C15" s="166"/>
      <c r="D15" s="149"/>
      <c r="E15" s="149"/>
      <c r="F15" s="149"/>
      <c r="G15" s="149"/>
      <c r="H15" s="267" t="s">
        <v>264</v>
      </c>
      <c r="I15" s="263"/>
      <c r="J15" s="263"/>
      <c r="K15" s="263"/>
      <c r="L15" s="263"/>
      <c r="M15" s="263"/>
      <c r="N15" s="263"/>
      <c r="O15" s="263"/>
      <c r="P15" s="268"/>
      <c r="Q15" s="187"/>
      <c r="R15" s="188"/>
      <c r="S15" s="188"/>
      <c r="T15" s="271"/>
      <c r="U15" s="6" t="s">
        <v>350</v>
      </c>
      <c r="V15" s="6" t="s">
        <v>4</v>
      </c>
      <c r="W15" s="6" t="s">
        <v>349</v>
      </c>
      <c r="X15" s="271"/>
      <c r="Y15" s="188"/>
      <c r="Z15" s="188"/>
      <c r="AA15" s="282"/>
      <c r="AB15" s="263" t="s">
        <v>42</v>
      </c>
      <c r="AC15" s="263"/>
      <c r="AD15" s="263"/>
      <c r="AE15" s="263"/>
      <c r="AF15" s="263"/>
      <c r="AG15" s="263"/>
      <c r="AH15" s="263"/>
      <c r="AI15" s="263"/>
      <c r="AJ15" s="264"/>
    </row>
    <row r="16" spans="1:36" ht="21.75" customHeight="1">
      <c r="A16" s="3"/>
      <c r="B16" s="3"/>
      <c r="C16" s="166" t="s">
        <v>20</v>
      </c>
      <c r="D16" s="149" t="s">
        <v>233</v>
      </c>
      <c r="E16" s="149"/>
      <c r="F16" s="149"/>
      <c r="G16" s="149"/>
      <c r="H16" s="265" t="s">
        <v>220</v>
      </c>
      <c r="I16" s="265"/>
      <c r="J16" s="265"/>
      <c r="K16" s="265"/>
      <c r="L16" s="265"/>
      <c r="M16" s="265"/>
      <c r="N16" s="265"/>
      <c r="O16" s="265"/>
      <c r="P16" s="235"/>
      <c r="Q16" s="187">
        <f>IF(U16="","",U16+U17)</f>
        <v>1</v>
      </c>
      <c r="R16" s="188"/>
      <c r="S16" s="188"/>
      <c r="T16" s="270" t="s">
        <v>3</v>
      </c>
      <c r="U16" s="4" t="s">
        <v>348</v>
      </c>
      <c r="V16" s="4" t="s">
        <v>4</v>
      </c>
      <c r="W16" s="4" t="s">
        <v>357</v>
      </c>
      <c r="X16" s="270" t="s">
        <v>5</v>
      </c>
      <c r="Y16" s="188">
        <f>IF(W16="","",W16+W17)</f>
        <v>5</v>
      </c>
      <c r="Z16" s="188"/>
      <c r="AA16" s="282"/>
      <c r="AB16" s="111" t="s">
        <v>263</v>
      </c>
      <c r="AC16" s="112"/>
      <c r="AD16" s="112"/>
      <c r="AE16" s="112"/>
      <c r="AF16" s="112"/>
      <c r="AG16" s="112"/>
      <c r="AH16" s="112"/>
      <c r="AI16" s="112"/>
      <c r="AJ16" s="191"/>
    </row>
    <row r="17" spans="1:36" ht="21.75" customHeight="1">
      <c r="A17" s="3"/>
      <c r="B17" s="3"/>
      <c r="C17" s="166"/>
      <c r="D17" s="149"/>
      <c r="E17" s="149"/>
      <c r="F17" s="149"/>
      <c r="G17" s="149"/>
      <c r="H17" s="267" t="s">
        <v>265</v>
      </c>
      <c r="I17" s="263"/>
      <c r="J17" s="263"/>
      <c r="K17" s="263"/>
      <c r="L17" s="263"/>
      <c r="M17" s="263"/>
      <c r="N17" s="263"/>
      <c r="O17" s="263"/>
      <c r="P17" s="268"/>
      <c r="Q17" s="187"/>
      <c r="R17" s="188"/>
      <c r="S17" s="188"/>
      <c r="T17" s="271"/>
      <c r="U17" s="6" t="s">
        <v>349</v>
      </c>
      <c r="V17" s="6" t="s">
        <v>4</v>
      </c>
      <c r="W17" s="6" t="s">
        <v>358</v>
      </c>
      <c r="X17" s="271"/>
      <c r="Y17" s="188"/>
      <c r="Z17" s="188"/>
      <c r="AA17" s="282"/>
      <c r="AB17" s="263" t="s">
        <v>45</v>
      </c>
      <c r="AC17" s="263"/>
      <c r="AD17" s="263"/>
      <c r="AE17" s="263"/>
      <c r="AF17" s="263"/>
      <c r="AG17" s="263"/>
      <c r="AH17" s="263"/>
      <c r="AI17" s="263"/>
      <c r="AJ17" s="264"/>
    </row>
    <row r="18" spans="1:36" ht="21.75" customHeight="1">
      <c r="A18" s="3"/>
      <c r="B18" s="3"/>
      <c r="C18" s="166" t="s">
        <v>21</v>
      </c>
      <c r="D18" s="149" t="s">
        <v>234</v>
      </c>
      <c r="E18" s="149"/>
      <c r="F18" s="149"/>
      <c r="G18" s="149"/>
      <c r="H18" s="265" t="s">
        <v>260</v>
      </c>
      <c r="I18" s="265"/>
      <c r="J18" s="265"/>
      <c r="K18" s="265"/>
      <c r="L18" s="265"/>
      <c r="M18" s="265"/>
      <c r="N18" s="265"/>
      <c r="O18" s="265"/>
      <c r="P18" s="235"/>
      <c r="Q18" s="187">
        <f>IF(U18="","",U18+U19)</f>
        <v>0</v>
      </c>
      <c r="R18" s="188"/>
      <c r="S18" s="188"/>
      <c r="T18" s="180" t="s">
        <v>3</v>
      </c>
      <c r="U18" s="5" t="s">
        <v>350</v>
      </c>
      <c r="V18" s="5" t="s">
        <v>4</v>
      </c>
      <c r="W18" s="5" t="s">
        <v>348</v>
      </c>
      <c r="X18" s="180" t="s">
        <v>5</v>
      </c>
      <c r="Y18" s="188">
        <f>IF(W18="","",W18+W19)</f>
        <v>0</v>
      </c>
      <c r="Z18" s="188"/>
      <c r="AA18" s="282"/>
      <c r="AB18" s="238" t="s">
        <v>161</v>
      </c>
      <c r="AC18" s="239"/>
      <c r="AD18" s="239"/>
      <c r="AE18" s="239"/>
      <c r="AF18" s="239"/>
      <c r="AG18" s="239"/>
      <c r="AH18" s="239"/>
      <c r="AI18" s="239"/>
      <c r="AJ18" s="283"/>
    </row>
    <row r="19" spans="1:36" ht="21.75" customHeight="1">
      <c r="A19" s="3"/>
      <c r="B19" s="3"/>
      <c r="C19" s="166"/>
      <c r="D19" s="149"/>
      <c r="E19" s="149"/>
      <c r="F19" s="149"/>
      <c r="G19" s="149"/>
      <c r="H19" s="267" t="s">
        <v>266</v>
      </c>
      <c r="I19" s="263"/>
      <c r="J19" s="263"/>
      <c r="K19" s="263"/>
      <c r="L19" s="263"/>
      <c r="M19" s="263"/>
      <c r="N19" s="263"/>
      <c r="O19" s="263"/>
      <c r="P19" s="268"/>
      <c r="Q19" s="187"/>
      <c r="R19" s="188"/>
      <c r="S19" s="188"/>
      <c r="T19" s="121"/>
      <c r="U19" s="6" t="s">
        <v>350</v>
      </c>
      <c r="V19" s="6" t="s">
        <v>4</v>
      </c>
      <c r="W19" s="6" t="s">
        <v>350</v>
      </c>
      <c r="X19" s="121"/>
      <c r="Y19" s="188"/>
      <c r="Z19" s="188"/>
      <c r="AA19" s="282"/>
      <c r="AB19" s="267" t="s">
        <v>267</v>
      </c>
      <c r="AC19" s="263"/>
      <c r="AD19" s="263"/>
      <c r="AE19" s="263"/>
      <c r="AF19" s="263"/>
      <c r="AG19" s="263"/>
      <c r="AH19" s="263"/>
      <c r="AI19" s="263"/>
      <c r="AJ19" s="264"/>
    </row>
    <row r="20" spans="1:36" ht="21.75" customHeight="1">
      <c r="A20" s="3"/>
      <c r="B20" s="3"/>
      <c r="C20" s="166" t="s">
        <v>22</v>
      </c>
      <c r="D20" s="149" t="s">
        <v>235</v>
      </c>
      <c r="E20" s="149"/>
      <c r="F20" s="149"/>
      <c r="G20" s="149"/>
      <c r="H20" s="111" t="s">
        <v>261</v>
      </c>
      <c r="I20" s="112"/>
      <c r="J20" s="112"/>
      <c r="K20" s="112"/>
      <c r="L20" s="112"/>
      <c r="M20" s="112"/>
      <c r="N20" s="112"/>
      <c r="O20" s="112"/>
      <c r="P20" s="113"/>
      <c r="Q20" s="202">
        <f>IF(U20="","",U20+U21)</f>
        <v>1</v>
      </c>
      <c r="R20" s="189"/>
      <c r="S20" s="189"/>
      <c r="T20" s="134" t="s">
        <v>3</v>
      </c>
      <c r="U20" s="4" t="s">
        <v>354</v>
      </c>
      <c r="V20" s="4" t="s">
        <v>4</v>
      </c>
      <c r="W20" s="4" t="s">
        <v>348</v>
      </c>
      <c r="X20" s="134" t="s">
        <v>5</v>
      </c>
      <c r="Y20" s="189">
        <f>IF(W20="","",W20+W21)</f>
        <v>1</v>
      </c>
      <c r="Z20" s="189"/>
      <c r="AA20" s="190"/>
      <c r="AB20" s="235" t="s">
        <v>275</v>
      </c>
      <c r="AC20" s="236"/>
      <c r="AD20" s="236"/>
      <c r="AE20" s="236"/>
      <c r="AF20" s="236"/>
      <c r="AG20" s="236"/>
      <c r="AH20" s="236"/>
      <c r="AI20" s="236"/>
      <c r="AJ20" s="266"/>
    </row>
    <row r="21" spans="1:36" ht="21.75" customHeight="1" thickBot="1">
      <c r="A21" s="3"/>
      <c r="B21" s="3"/>
      <c r="C21" s="200"/>
      <c r="D21" s="201"/>
      <c r="E21" s="201"/>
      <c r="F21" s="201"/>
      <c r="G21" s="201"/>
      <c r="H21" s="272" t="s">
        <v>268</v>
      </c>
      <c r="I21" s="273"/>
      <c r="J21" s="273"/>
      <c r="K21" s="273"/>
      <c r="L21" s="273"/>
      <c r="M21" s="273"/>
      <c r="N21" s="273"/>
      <c r="O21" s="273"/>
      <c r="P21" s="274"/>
      <c r="Q21" s="203"/>
      <c r="R21" s="194"/>
      <c r="S21" s="194"/>
      <c r="T21" s="281"/>
      <c r="U21" s="14" t="s">
        <v>348</v>
      </c>
      <c r="V21" s="14" t="s">
        <v>4</v>
      </c>
      <c r="W21" s="14" t="s">
        <v>349</v>
      </c>
      <c r="X21" s="281"/>
      <c r="Y21" s="194"/>
      <c r="Z21" s="194"/>
      <c r="AA21" s="195"/>
      <c r="AB21" s="272" t="s">
        <v>269</v>
      </c>
      <c r="AC21" s="273"/>
      <c r="AD21" s="273"/>
      <c r="AE21" s="273"/>
      <c r="AF21" s="273"/>
      <c r="AG21" s="273"/>
      <c r="AH21" s="273"/>
      <c r="AI21" s="273"/>
      <c r="AJ21" s="275"/>
    </row>
    <row r="22" spans="1:36" ht="18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" customHeight="1">
      <c r="A23" s="3"/>
      <c r="B23" s="3"/>
      <c r="C23" s="279" t="s">
        <v>31</v>
      </c>
      <c r="D23" s="211"/>
      <c r="E23" s="211"/>
      <c r="F23" s="211"/>
      <c r="G23" s="211"/>
      <c r="H23" s="211"/>
      <c r="I23" s="211"/>
      <c r="J23" s="211"/>
      <c r="K23" s="211"/>
      <c r="L23" s="276" t="s">
        <v>270</v>
      </c>
      <c r="M23" s="276"/>
      <c r="N23" s="276"/>
      <c r="O23" s="276"/>
      <c r="P23" s="276"/>
      <c r="Q23" s="278" t="s">
        <v>258</v>
      </c>
      <c r="R23" s="278"/>
      <c r="S23" s="278"/>
      <c r="T23" s="278"/>
      <c r="U23" s="278"/>
      <c r="V23" s="276" t="s">
        <v>272</v>
      </c>
      <c r="W23" s="276"/>
      <c r="X23" s="276"/>
      <c r="Y23" s="276"/>
      <c r="Z23" s="276"/>
      <c r="AA23" s="167" t="s">
        <v>13</v>
      </c>
      <c r="AB23" s="167"/>
      <c r="AC23" s="167" t="s">
        <v>11</v>
      </c>
      <c r="AD23" s="167"/>
      <c r="AE23" s="167" t="s">
        <v>12</v>
      </c>
      <c r="AF23" s="167"/>
      <c r="AG23" s="167" t="s">
        <v>14</v>
      </c>
      <c r="AH23" s="167"/>
      <c r="AI23" s="167" t="s">
        <v>15</v>
      </c>
      <c r="AJ23" s="207"/>
    </row>
    <row r="24" spans="1:36" ht="15" customHeight="1">
      <c r="A24" s="3"/>
      <c r="B24" s="3"/>
      <c r="C24" s="212"/>
      <c r="D24" s="213"/>
      <c r="E24" s="213"/>
      <c r="F24" s="213"/>
      <c r="G24" s="213"/>
      <c r="H24" s="213"/>
      <c r="I24" s="213"/>
      <c r="J24" s="213"/>
      <c r="K24" s="213"/>
      <c r="L24" s="277"/>
      <c r="M24" s="277"/>
      <c r="N24" s="277"/>
      <c r="O24" s="277"/>
      <c r="P24" s="277"/>
      <c r="Q24" s="124"/>
      <c r="R24" s="124"/>
      <c r="S24" s="124"/>
      <c r="T24" s="124"/>
      <c r="U24" s="124"/>
      <c r="V24" s="277"/>
      <c r="W24" s="277"/>
      <c r="X24" s="277"/>
      <c r="Y24" s="277"/>
      <c r="Z24" s="277"/>
      <c r="AA24" s="149"/>
      <c r="AB24" s="149"/>
      <c r="AC24" s="149"/>
      <c r="AD24" s="149"/>
      <c r="AE24" s="149"/>
      <c r="AF24" s="149"/>
      <c r="AG24" s="149"/>
      <c r="AH24" s="149"/>
      <c r="AI24" s="149"/>
      <c r="AJ24" s="208"/>
    </row>
    <row r="25" spans="1:36" ht="15" customHeight="1">
      <c r="A25" s="3"/>
      <c r="B25" s="3"/>
      <c r="C25" s="212"/>
      <c r="D25" s="213"/>
      <c r="E25" s="213"/>
      <c r="F25" s="213"/>
      <c r="G25" s="213"/>
      <c r="H25" s="213"/>
      <c r="I25" s="213"/>
      <c r="J25" s="213"/>
      <c r="K25" s="213"/>
      <c r="L25" s="277"/>
      <c r="M25" s="277"/>
      <c r="N25" s="277"/>
      <c r="O25" s="277"/>
      <c r="P25" s="277"/>
      <c r="Q25" s="124"/>
      <c r="R25" s="124"/>
      <c r="S25" s="124"/>
      <c r="T25" s="124"/>
      <c r="U25" s="124"/>
      <c r="V25" s="277"/>
      <c r="W25" s="277"/>
      <c r="X25" s="277"/>
      <c r="Y25" s="277"/>
      <c r="Z25" s="277"/>
      <c r="AA25" s="149"/>
      <c r="AB25" s="149"/>
      <c r="AC25" s="149"/>
      <c r="AD25" s="149"/>
      <c r="AE25" s="149"/>
      <c r="AF25" s="149"/>
      <c r="AG25" s="149"/>
      <c r="AH25" s="149"/>
      <c r="AI25" s="149"/>
      <c r="AJ25" s="208"/>
    </row>
    <row r="26" spans="1:36" ht="15" customHeight="1">
      <c r="A26" s="3"/>
      <c r="B26" s="3"/>
      <c r="C26" s="166" t="s">
        <v>26</v>
      </c>
      <c r="D26" s="111" t="s">
        <v>270</v>
      </c>
      <c r="E26" s="112"/>
      <c r="F26" s="112"/>
      <c r="G26" s="112"/>
      <c r="H26" s="112"/>
      <c r="I26" s="112"/>
      <c r="J26" s="112"/>
      <c r="K26" s="113"/>
      <c r="L26" s="123"/>
      <c r="M26" s="123"/>
      <c r="N26" s="123"/>
      <c r="O26" s="123"/>
      <c r="P26" s="123"/>
      <c r="Q26" s="36" t="s">
        <v>2</v>
      </c>
      <c r="R26" s="229" t="str">
        <f>IF(Q27="","",IF(Q27&gt;T27,"○",IF(Q27&lt;T27,"●","△")))</f>
        <v>○</v>
      </c>
      <c r="S26" s="230"/>
      <c r="T26" s="230"/>
      <c r="U26" s="231"/>
      <c r="V26" s="36" t="s">
        <v>9</v>
      </c>
      <c r="W26" s="229" t="str">
        <f>IF(V27="","",IF(V27&gt;Y27,"○",IF(V27&lt;Y27,"●","△")))</f>
        <v>△</v>
      </c>
      <c r="X26" s="230"/>
      <c r="Y26" s="230"/>
      <c r="Z26" s="231"/>
      <c r="AA26" s="117">
        <f>IF(R26="○",3,IF(R26="△",1,0))+IF(W26="○",3,IF(W26="△",1,0))</f>
        <v>4</v>
      </c>
      <c r="AB26" s="117"/>
      <c r="AC26" s="117">
        <f>IF(Q27="","",Q27)+IF(V27="","",V27)</f>
        <v>2</v>
      </c>
      <c r="AD26" s="117"/>
      <c r="AE26" s="117">
        <f>IF(T27="","",T27+Y27)</f>
        <v>0</v>
      </c>
      <c r="AF26" s="117"/>
      <c r="AG26" s="117">
        <f>IF(AC26="","",AC26-AE26)</f>
        <v>2</v>
      </c>
      <c r="AH26" s="117"/>
      <c r="AI26" s="149" t="s">
        <v>349</v>
      </c>
      <c r="AJ26" s="208"/>
    </row>
    <row r="27" spans="1:36" ht="15" customHeight="1">
      <c r="A27" s="3"/>
      <c r="B27" s="3"/>
      <c r="C27" s="166"/>
      <c r="D27" s="114"/>
      <c r="E27" s="115"/>
      <c r="F27" s="115"/>
      <c r="G27" s="115"/>
      <c r="H27" s="115"/>
      <c r="I27" s="115"/>
      <c r="J27" s="115"/>
      <c r="K27" s="116"/>
      <c r="L27" s="123"/>
      <c r="M27" s="123"/>
      <c r="N27" s="123"/>
      <c r="O27" s="123"/>
      <c r="P27" s="123"/>
      <c r="Q27" s="223">
        <f>IF(Q10="","",Q10)</f>
        <v>2</v>
      </c>
      <c r="R27" s="224"/>
      <c r="S27" s="180" t="s">
        <v>4</v>
      </c>
      <c r="T27" s="224">
        <f>IF(Y10="","",Y10)</f>
        <v>0</v>
      </c>
      <c r="U27" s="227"/>
      <c r="V27" s="223">
        <f>IF(Y18="","",Y18)</f>
        <v>0</v>
      </c>
      <c r="W27" s="224"/>
      <c r="X27" s="180" t="s">
        <v>4</v>
      </c>
      <c r="Y27" s="224">
        <f>IF(Q18="","",Q18)</f>
        <v>0</v>
      </c>
      <c r="Z27" s="227"/>
      <c r="AA27" s="117"/>
      <c r="AB27" s="117"/>
      <c r="AC27" s="117"/>
      <c r="AD27" s="117"/>
      <c r="AE27" s="117"/>
      <c r="AF27" s="117"/>
      <c r="AG27" s="117"/>
      <c r="AH27" s="117"/>
      <c r="AI27" s="149"/>
      <c r="AJ27" s="208"/>
    </row>
    <row r="28" spans="1:36" ht="15" customHeight="1">
      <c r="A28" s="3"/>
      <c r="B28" s="3"/>
      <c r="C28" s="166"/>
      <c r="D28" s="285" t="s">
        <v>273</v>
      </c>
      <c r="E28" s="286"/>
      <c r="F28" s="286"/>
      <c r="G28" s="286"/>
      <c r="H28" s="286"/>
      <c r="I28" s="286"/>
      <c r="J28" s="286"/>
      <c r="K28" s="287"/>
      <c r="L28" s="123"/>
      <c r="M28" s="123"/>
      <c r="N28" s="123"/>
      <c r="O28" s="123"/>
      <c r="P28" s="123"/>
      <c r="Q28" s="225"/>
      <c r="R28" s="226"/>
      <c r="S28" s="136"/>
      <c r="T28" s="226"/>
      <c r="U28" s="228"/>
      <c r="V28" s="225"/>
      <c r="W28" s="226"/>
      <c r="X28" s="136"/>
      <c r="Y28" s="226"/>
      <c r="Z28" s="228"/>
      <c r="AA28" s="117"/>
      <c r="AB28" s="117"/>
      <c r="AC28" s="209"/>
      <c r="AD28" s="209"/>
      <c r="AE28" s="117"/>
      <c r="AF28" s="117"/>
      <c r="AG28" s="117"/>
      <c r="AH28" s="117"/>
      <c r="AI28" s="149"/>
      <c r="AJ28" s="208"/>
    </row>
    <row r="29" spans="1:36" ht="15" customHeight="1">
      <c r="A29" s="3"/>
      <c r="B29" s="3"/>
      <c r="C29" s="166" t="s">
        <v>27</v>
      </c>
      <c r="D29" s="111" t="s">
        <v>258</v>
      </c>
      <c r="E29" s="112"/>
      <c r="F29" s="112"/>
      <c r="G29" s="112"/>
      <c r="H29" s="112"/>
      <c r="I29" s="112"/>
      <c r="J29" s="112"/>
      <c r="K29" s="113"/>
      <c r="L29" s="36"/>
      <c r="M29" s="229" t="str">
        <f>IF(L30="","",IF(L30&gt;O30,"○",IF(L30&lt;O30,"●","△")))</f>
        <v>●</v>
      </c>
      <c r="N29" s="230"/>
      <c r="O29" s="230"/>
      <c r="P29" s="231"/>
      <c r="Q29" s="123"/>
      <c r="R29" s="123"/>
      <c r="S29" s="123"/>
      <c r="T29" s="123"/>
      <c r="U29" s="123"/>
      <c r="V29" s="36" t="s">
        <v>7</v>
      </c>
      <c r="W29" s="229" t="str">
        <f>IF(V30="","",IF(V30&gt;Y30,"○",IF(V30&lt;Y30,"●","△")))</f>
        <v>●</v>
      </c>
      <c r="X29" s="230"/>
      <c r="Y29" s="230"/>
      <c r="Z29" s="231"/>
      <c r="AA29" s="117">
        <f>IF(M29="○",3,IF(M29="△",1,0))+IF(W29="○",3,IF(W29="△",1,0))</f>
        <v>0</v>
      </c>
      <c r="AB29" s="117"/>
      <c r="AC29" s="107">
        <f>IF(L30="","",L30+V30)</f>
        <v>1</v>
      </c>
      <c r="AD29" s="241"/>
      <c r="AE29" s="107">
        <f>O30+Y30</f>
        <v>4</v>
      </c>
      <c r="AF29" s="241"/>
      <c r="AG29" s="117">
        <f>IF(AC29="","",AC29-AE29)</f>
        <v>-3</v>
      </c>
      <c r="AH29" s="117"/>
      <c r="AI29" s="149" t="s">
        <v>351</v>
      </c>
      <c r="AJ29" s="208"/>
    </row>
    <row r="30" spans="1:36" ht="15" customHeight="1">
      <c r="A30" s="3"/>
      <c r="B30" s="3"/>
      <c r="C30" s="166"/>
      <c r="D30" s="114"/>
      <c r="E30" s="115"/>
      <c r="F30" s="115"/>
      <c r="G30" s="115"/>
      <c r="H30" s="115"/>
      <c r="I30" s="115"/>
      <c r="J30" s="115"/>
      <c r="K30" s="116"/>
      <c r="L30" s="223">
        <f>IF(T27="","",T27)</f>
        <v>0</v>
      </c>
      <c r="M30" s="224"/>
      <c r="N30" s="180" t="s">
        <v>4</v>
      </c>
      <c r="O30" s="224">
        <f>IF(Q27="","",Q27)</f>
        <v>2</v>
      </c>
      <c r="P30" s="227"/>
      <c r="Q30" s="123"/>
      <c r="R30" s="123"/>
      <c r="S30" s="123"/>
      <c r="T30" s="123"/>
      <c r="U30" s="123"/>
      <c r="V30" s="223">
        <f>IF(Q14="","",Q14)</f>
        <v>1</v>
      </c>
      <c r="W30" s="224"/>
      <c r="X30" s="180" t="s">
        <v>4</v>
      </c>
      <c r="Y30" s="224">
        <f>IF(Y14="","",Y14)</f>
        <v>2</v>
      </c>
      <c r="Z30" s="227"/>
      <c r="AA30" s="117"/>
      <c r="AB30" s="117"/>
      <c r="AC30" s="223"/>
      <c r="AD30" s="227"/>
      <c r="AE30" s="223"/>
      <c r="AF30" s="227"/>
      <c r="AG30" s="117"/>
      <c r="AH30" s="117"/>
      <c r="AI30" s="149"/>
      <c r="AJ30" s="208"/>
    </row>
    <row r="31" spans="1:36" ht="15" customHeight="1">
      <c r="A31" s="3"/>
      <c r="B31" s="3"/>
      <c r="C31" s="166"/>
      <c r="D31" s="285" t="s">
        <v>271</v>
      </c>
      <c r="E31" s="286"/>
      <c r="F31" s="286"/>
      <c r="G31" s="286"/>
      <c r="H31" s="286"/>
      <c r="I31" s="286"/>
      <c r="J31" s="286"/>
      <c r="K31" s="287"/>
      <c r="L31" s="225"/>
      <c r="M31" s="226"/>
      <c r="N31" s="136"/>
      <c r="O31" s="226"/>
      <c r="P31" s="228"/>
      <c r="Q31" s="123"/>
      <c r="R31" s="123"/>
      <c r="S31" s="123"/>
      <c r="T31" s="123"/>
      <c r="U31" s="123"/>
      <c r="V31" s="225"/>
      <c r="W31" s="226"/>
      <c r="X31" s="136"/>
      <c r="Y31" s="226"/>
      <c r="Z31" s="228"/>
      <c r="AA31" s="117"/>
      <c r="AB31" s="117"/>
      <c r="AC31" s="225"/>
      <c r="AD31" s="228"/>
      <c r="AE31" s="225"/>
      <c r="AF31" s="228"/>
      <c r="AG31" s="117"/>
      <c r="AH31" s="117"/>
      <c r="AI31" s="149"/>
      <c r="AJ31" s="208"/>
    </row>
    <row r="32" spans="1:36" ht="15" customHeight="1">
      <c r="A32" s="3"/>
      <c r="B32" s="3"/>
      <c r="C32" s="166" t="s">
        <v>28</v>
      </c>
      <c r="D32" s="111" t="s">
        <v>272</v>
      </c>
      <c r="E32" s="112"/>
      <c r="F32" s="112"/>
      <c r="G32" s="112"/>
      <c r="H32" s="112"/>
      <c r="I32" s="112"/>
      <c r="J32" s="112"/>
      <c r="K32" s="113"/>
      <c r="L32" s="36"/>
      <c r="M32" s="229" t="str">
        <f>IF(L33="","",IF(L33&gt;O33,"○",IF(L33&lt;O33,"●","△")))</f>
        <v>△</v>
      </c>
      <c r="N32" s="230"/>
      <c r="O32" s="230"/>
      <c r="P32" s="231"/>
      <c r="Q32" s="36"/>
      <c r="R32" s="229" t="str">
        <f>IF(Q33="","",IF(Q33&gt;T33,"○",IF(Q33&lt;T33,"●","△")))</f>
        <v>○</v>
      </c>
      <c r="S32" s="230"/>
      <c r="T32" s="230"/>
      <c r="U32" s="231"/>
      <c r="V32" s="123"/>
      <c r="W32" s="123"/>
      <c r="X32" s="123"/>
      <c r="Y32" s="123"/>
      <c r="Z32" s="123"/>
      <c r="AA32" s="117">
        <f>IF(M32="○",3,IF(M32="△",1,0))+IF(R32="○",3,IF(R32="△",1,0))</f>
        <v>4</v>
      </c>
      <c r="AB32" s="117"/>
      <c r="AC32" s="107">
        <f>IF(L33="","",L33+Q33)</f>
        <v>2</v>
      </c>
      <c r="AD32" s="241"/>
      <c r="AE32" s="107">
        <f>IF(O33="","",O33+T33)</f>
        <v>1</v>
      </c>
      <c r="AF32" s="241"/>
      <c r="AG32" s="117">
        <f>IF(AC32="","",AC32-AE32)</f>
        <v>1</v>
      </c>
      <c r="AH32" s="117"/>
      <c r="AI32" s="149" t="s">
        <v>352</v>
      </c>
      <c r="AJ32" s="208"/>
    </row>
    <row r="33" spans="1:36" ht="15" customHeight="1">
      <c r="A33" s="3"/>
      <c r="B33" s="3"/>
      <c r="C33" s="166"/>
      <c r="D33" s="114"/>
      <c r="E33" s="115"/>
      <c r="F33" s="115"/>
      <c r="G33" s="115"/>
      <c r="H33" s="115"/>
      <c r="I33" s="115"/>
      <c r="J33" s="115"/>
      <c r="K33" s="116"/>
      <c r="L33" s="223">
        <f>IF(Y27="","",Y27)</f>
        <v>0</v>
      </c>
      <c r="M33" s="224"/>
      <c r="N33" s="180" t="s">
        <v>4</v>
      </c>
      <c r="O33" s="224">
        <f>IF(V27="","",V27)</f>
        <v>0</v>
      </c>
      <c r="P33" s="227"/>
      <c r="Q33" s="223">
        <v>2</v>
      </c>
      <c r="R33" s="224"/>
      <c r="S33" s="180" t="s">
        <v>4</v>
      </c>
      <c r="T33" s="224">
        <v>1</v>
      </c>
      <c r="U33" s="227"/>
      <c r="V33" s="123"/>
      <c r="W33" s="123"/>
      <c r="X33" s="123"/>
      <c r="Y33" s="123"/>
      <c r="Z33" s="123"/>
      <c r="AA33" s="117"/>
      <c r="AB33" s="117"/>
      <c r="AC33" s="223"/>
      <c r="AD33" s="227"/>
      <c r="AE33" s="223"/>
      <c r="AF33" s="227"/>
      <c r="AG33" s="117"/>
      <c r="AH33" s="117"/>
      <c r="AI33" s="149"/>
      <c r="AJ33" s="208"/>
    </row>
    <row r="34" spans="1:36" ht="15" customHeight="1" thickBot="1">
      <c r="A34" s="3"/>
      <c r="B34" s="3"/>
      <c r="C34" s="200"/>
      <c r="D34" s="288" t="s">
        <v>274</v>
      </c>
      <c r="E34" s="289"/>
      <c r="F34" s="289"/>
      <c r="G34" s="289"/>
      <c r="H34" s="289"/>
      <c r="I34" s="289"/>
      <c r="J34" s="289"/>
      <c r="K34" s="290"/>
      <c r="L34" s="245"/>
      <c r="M34" s="243"/>
      <c r="N34" s="242"/>
      <c r="O34" s="243"/>
      <c r="P34" s="244"/>
      <c r="Q34" s="245"/>
      <c r="R34" s="243"/>
      <c r="S34" s="242"/>
      <c r="T34" s="243"/>
      <c r="U34" s="244"/>
      <c r="V34" s="259"/>
      <c r="W34" s="259"/>
      <c r="X34" s="259"/>
      <c r="Y34" s="259"/>
      <c r="Z34" s="259"/>
      <c r="AA34" s="246"/>
      <c r="AB34" s="246"/>
      <c r="AC34" s="245"/>
      <c r="AD34" s="244"/>
      <c r="AE34" s="245"/>
      <c r="AF34" s="244"/>
      <c r="AG34" s="246"/>
      <c r="AH34" s="246"/>
      <c r="AI34" s="201"/>
      <c r="AJ34" s="250"/>
    </row>
    <row r="35" spans="1:36" ht="1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5" customHeight="1">
      <c r="A36" s="3"/>
      <c r="B36" s="3"/>
      <c r="C36" s="279" t="s">
        <v>32</v>
      </c>
      <c r="D36" s="211"/>
      <c r="E36" s="211"/>
      <c r="F36" s="211"/>
      <c r="G36" s="211"/>
      <c r="H36" s="211"/>
      <c r="I36" s="211"/>
      <c r="J36" s="211"/>
      <c r="K36" s="211"/>
      <c r="L36" s="276" t="s">
        <v>259</v>
      </c>
      <c r="M36" s="276"/>
      <c r="N36" s="276"/>
      <c r="O36" s="276"/>
      <c r="P36" s="276"/>
      <c r="Q36" s="276" t="s">
        <v>220</v>
      </c>
      <c r="R36" s="276"/>
      <c r="S36" s="276"/>
      <c r="T36" s="276"/>
      <c r="U36" s="276"/>
      <c r="V36" s="276" t="s">
        <v>278</v>
      </c>
      <c r="W36" s="276"/>
      <c r="X36" s="276"/>
      <c r="Y36" s="276"/>
      <c r="Z36" s="276"/>
      <c r="AA36" s="167" t="s">
        <v>13</v>
      </c>
      <c r="AB36" s="167"/>
      <c r="AC36" s="167" t="s">
        <v>11</v>
      </c>
      <c r="AD36" s="167"/>
      <c r="AE36" s="167" t="s">
        <v>12</v>
      </c>
      <c r="AF36" s="167"/>
      <c r="AG36" s="167" t="s">
        <v>14</v>
      </c>
      <c r="AH36" s="167"/>
      <c r="AI36" s="167" t="s">
        <v>15</v>
      </c>
      <c r="AJ36" s="207"/>
    </row>
    <row r="37" spans="1:36" ht="15" customHeight="1">
      <c r="A37" s="3"/>
      <c r="B37" s="3"/>
      <c r="C37" s="212"/>
      <c r="D37" s="213"/>
      <c r="E37" s="213"/>
      <c r="F37" s="213"/>
      <c r="G37" s="213"/>
      <c r="H37" s="213"/>
      <c r="I37" s="213"/>
      <c r="J37" s="213"/>
      <c r="K37" s="213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149"/>
      <c r="AB37" s="149"/>
      <c r="AC37" s="149"/>
      <c r="AD37" s="149"/>
      <c r="AE37" s="149"/>
      <c r="AF37" s="149"/>
      <c r="AG37" s="149"/>
      <c r="AH37" s="149"/>
      <c r="AI37" s="149"/>
      <c r="AJ37" s="208"/>
    </row>
    <row r="38" spans="1:36" ht="15" customHeight="1">
      <c r="A38" s="3"/>
      <c r="B38" s="3"/>
      <c r="C38" s="212"/>
      <c r="D38" s="213"/>
      <c r="E38" s="213"/>
      <c r="F38" s="213"/>
      <c r="G38" s="213"/>
      <c r="H38" s="213"/>
      <c r="I38" s="213"/>
      <c r="J38" s="213"/>
      <c r="K38" s="213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149"/>
      <c r="AB38" s="149"/>
      <c r="AC38" s="149"/>
      <c r="AD38" s="149"/>
      <c r="AE38" s="149"/>
      <c r="AF38" s="149"/>
      <c r="AG38" s="149"/>
      <c r="AH38" s="149"/>
      <c r="AI38" s="149"/>
      <c r="AJ38" s="208"/>
    </row>
    <row r="39" spans="1:36" ht="15" customHeight="1">
      <c r="A39" s="3"/>
      <c r="B39" s="3"/>
      <c r="C39" s="166" t="s">
        <v>26</v>
      </c>
      <c r="D39" s="235" t="s">
        <v>275</v>
      </c>
      <c r="E39" s="236"/>
      <c r="F39" s="236"/>
      <c r="G39" s="236"/>
      <c r="H39" s="236"/>
      <c r="I39" s="236"/>
      <c r="J39" s="236"/>
      <c r="K39" s="237"/>
      <c r="L39" s="123"/>
      <c r="M39" s="123"/>
      <c r="N39" s="123"/>
      <c r="O39" s="123"/>
      <c r="P39" s="123"/>
      <c r="Q39" s="36" t="s">
        <v>6</v>
      </c>
      <c r="R39" s="229" t="str">
        <f>IF(Q40="","",IF(Q40&gt;T40,"○",IF(Q40&lt;T40,"●","△")))</f>
        <v>△</v>
      </c>
      <c r="S39" s="230"/>
      <c r="T39" s="230"/>
      <c r="U39" s="231"/>
      <c r="V39" s="36" t="s">
        <v>10</v>
      </c>
      <c r="W39" s="229" t="str">
        <f>IF(V40="","",IF(V40&gt;Y40,"○",IF(V40&lt;Y40,"●","△")))</f>
        <v>△</v>
      </c>
      <c r="X39" s="230"/>
      <c r="Y39" s="230"/>
      <c r="Z39" s="231"/>
      <c r="AA39" s="117">
        <f>IF(R39="○",3,IF(R39="△",1,0))+IF(W39="○",3,IF(W39="△",1,0))</f>
        <v>2</v>
      </c>
      <c r="AB39" s="117"/>
      <c r="AC39" s="117">
        <f>IF(Q40="","",Q40)+IF(V40="","",V40)</f>
        <v>1</v>
      </c>
      <c r="AD39" s="117"/>
      <c r="AE39" s="117">
        <f>IF(T40="","",T40+Y40)</f>
        <v>1</v>
      </c>
      <c r="AF39" s="117"/>
      <c r="AG39" s="117">
        <f>IF(AC39="","",AC39-AE39)</f>
        <v>0</v>
      </c>
      <c r="AH39" s="117"/>
      <c r="AI39" s="149" t="s">
        <v>352</v>
      </c>
      <c r="AJ39" s="208"/>
    </row>
    <row r="40" spans="1:36" ht="15" customHeight="1">
      <c r="A40" s="3"/>
      <c r="B40" s="3"/>
      <c r="C40" s="166"/>
      <c r="D40" s="238"/>
      <c r="E40" s="239"/>
      <c r="F40" s="239"/>
      <c r="G40" s="239"/>
      <c r="H40" s="239"/>
      <c r="I40" s="239"/>
      <c r="J40" s="239"/>
      <c r="K40" s="240"/>
      <c r="L40" s="123"/>
      <c r="M40" s="123"/>
      <c r="N40" s="123"/>
      <c r="O40" s="123"/>
      <c r="P40" s="123"/>
      <c r="Q40" s="223">
        <f>IF(Q12="","",Q12)</f>
        <v>0</v>
      </c>
      <c r="R40" s="224"/>
      <c r="S40" s="180" t="s">
        <v>4</v>
      </c>
      <c r="T40" s="224">
        <f>IF(Y12="","",Y12)</f>
        <v>0</v>
      </c>
      <c r="U40" s="227"/>
      <c r="V40" s="223">
        <f>IF(Y20="","",Y20)</f>
        <v>1</v>
      </c>
      <c r="W40" s="224"/>
      <c r="X40" s="180" t="s">
        <v>4</v>
      </c>
      <c r="Y40" s="224">
        <f>IF(Q20="","",Q20)</f>
        <v>1</v>
      </c>
      <c r="Z40" s="227"/>
      <c r="AA40" s="117"/>
      <c r="AB40" s="117"/>
      <c r="AC40" s="117"/>
      <c r="AD40" s="117"/>
      <c r="AE40" s="117"/>
      <c r="AF40" s="117"/>
      <c r="AG40" s="117"/>
      <c r="AH40" s="117"/>
      <c r="AI40" s="149"/>
      <c r="AJ40" s="208"/>
    </row>
    <row r="41" spans="1:36" ht="15" customHeight="1">
      <c r="A41" s="3"/>
      <c r="B41" s="3"/>
      <c r="C41" s="166"/>
      <c r="D41" s="232" t="s">
        <v>276</v>
      </c>
      <c r="E41" s="233"/>
      <c r="F41" s="233"/>
      <c r="G41" s="233"/>
      <c r="H41" s="233"/>
      <c r="I41" s="233"/>
      <c r="J41" s="233"/>
      <c r="K41" s="234"/>
      <c r="L41" s="123"/>
      <c r="M41" s="123"/>
      <c r="N41" s="123"/>
      <c r="O41" s="123"/>
      <c r="P41" s="123"/>
      <c r="Q41" s="225"/>
      <c r="R41" s="226"/>
      <c r="S41" s="136"/>
      <c r="T41" s="226"/>
      <c r="U41" s="228"/>
      <c r="V41" s="225"/>
      <c r="W41" s="226"/>
      <c r="X41" s="136"/>
      <c r="Y41" s="226"/>
      <c r="Z41" s="228"/>
      <c r="AA41" s="117"/>
      <c r="AB41" s="117"/>
      <c r="AC41" s="209"/>
      <c r="AD41" s="209"/>
      <c r="AE41" s="117"/>
      <c r="AF41" s="117"/>
      <c r="AG41" s="117"/>
      <c r="AH41" s="117"/>
      <c r="AI41" s="149"/>
      <c r="AJ41" s="208"/>
    </row>
    <row r="42" spans="1:36" ht="15" customHeight="1">
      <c r="A42" s="3"/>
      <c r="B42" s="3"/>
      <c r="C42" s="166" t="s">
        <v>27</v>
      </c>
      <c r="D42" s="235" t="s">
        <v>220</v>
      </c>
      <c r="E42" s="236"/>
      <c r="F42" s="236"/>
      <c r="G42" s="236"/>
      <c r="H42" s="236"/>
      <c r="I42" s="236"/>
      <c r="J42" s="236"/>
      <c r="K42" s="237"/>
      <c r="L42" s="36"/>
      <c r="M42" s="229" t="str">
        <f>IF(L43="","",IF(L43&gt;O43,"○",IF(L43&lt;O43,"●","△")))</f>
        <v>△</v>
      </c>
      <c r="N42" s="230"/>
      <c r="O42" s="230"/>
      <c r="P42" s="231"/>
      <c r="Q42" s="123"/>
      <c r="R42" s="123"/>
      <c r="S42" s="123"/>
      <c r="T42" s="123"/>
      <c r="U42" s="123"/>
      <c r="V42" s="36" t="s">
        <v>8</v>
      </c>
      <c r="W42" s="229" t="str">
        <f>IF(V43="","",IF(V43&gt;Y43,"○",IF(V43&lt;Y43,"●","△")))</f>
        <v>●</v>
      </c>
      <c r="X42" s="230"/>
      <c r="Y42" s="230"/>
      <c r="Z42" s="231"/>
      <c r="AA42" s="117">
        <f>IF(M42="○",3,IF(M42="△",1,0))+IF(W42="○",3,IF(W42="△",1,0))</f>
        <v>1</v>
      </c>
      <c r="AB42" s="117"/>
      <c r="AC42" s="107">
        <f>IF(L43="","",L43+V43)</f>
        <v>1</v>
      </c>
      <c r="AD42" s="241"/>
      <c r="AE42" s="107">
        <f>O43+Y43</f>
        <v>5</v>
      </c>
      <c r="AF42" s="241"/>
      <c r="AG42" s="117">
        <f>IF(AC42="","",AC42-AE42)</f>
        <v>-4</v>
      </c>
      <c r="AH42" s="117"/>
      <c r="AI42" s="149" t="s">
        <v>357</v>
      </c>
      <c r="AJ42" s="208"/>
    </row>
    <row r="43" spans="1:36" ht="15" customHeight="1">
      <c r="A43" s="3"/>
      <c r="B43" s="3"/>
      <c r="C43" s="166"/>
      <c r="D43" s="238"/>
      <c r="E43" s="239"/>
      <c r="F43" s="239"/>
      <c r="G43" s="239"/>
      <c r="H43" s="239"/>
      <c r="I43" s="239"/>
      <c r="J43" s="239"/>
      <c r="K43" s="240"/>
      <c r="L43" s="223">
        <f>IF(T40="","",T40)</f>
        <v>0</v>
      </c>
      <c r="M43" s="224"/>
      <c r="N43" s="180" t="s">
        <v>4</v>
      </c>
      <c r="O43" s="224">
        <f>IF(Q40="","",Q40)</f>
        <v>0</v>
      </c>
      <c r="P43" s="227"/>
      <c r="Q43" s="123"/>
      <c r="R43" s="123"/>
      <c r="S43" s="123"/>
      <c r="T43" s="123"/>
      <c r="U43" s="123"/>
      <c r="V43" s="223">
        <f>IF(Q16="","",Q16)</f>
        <v>1</v>
      </c>
      <c r="W43" s="224"/>
      <c r="X43" s="180" t="s">
        <v>4</v>
      </c>
      <c r="Y43" s="224">
        <f>IF(Y16="","",Y16)</f>
        <v>5</v>
      </c>
      <c r="Z43" s="227"/>
      <c r="AA43" s="117"/>
      <c r="AB43" s="117"/>
      <c r="AC43" s="223"/>
      <c r="AD43" s="227"/>
      <c r="AE43" s="223"/>
      <c r="AF43" s="227"/>
      <c r="AG43" s="117"/>
      <c r="AH43" s="117"/>
      <c r="AI43" s="149"/>
      <c r="AJ43" s="208"/>
    </row>
    <row r="44" spans="1:36" ht="15" customHeight="1">
      <c r="A44" s="3"/>
      <c r="B44" s="3"/>
      <c r="C44" s="166"/>
      <c r="D44" s="232" t="s">
        <v>277</v>
      </c>
      <c r="E44" s="233"/>
      <c r="F44" s="233"/>
      <c r="G44" s="233"/>
      <c r="H44" s="233"/>
      <c r="I44" s="233"/>
      <c r="J44" s="233"/>
      <c r="K44" s="234"/>
      <c r="L44" s="225"/>
      <c r="M44" s="226"/>
      <c r="N44" s="136"/>
      <c r="O44" s="226"/>
      <c r="P44" s="228"/>
      <c r="Q44" s="123"/>
      <c r="R44" s="123"/>
      <c r="S44" s="123"/>
      <c r="T44" s="123"/>
      <c r="U44" s="123"/>
      <c r="V44" s="225"/>
      <c r="W44" s="226"/>
      <c r="X44" s="136"/>
      <c r="Y44" s="226"/>
      <c r="Z44" s="228"/>
      <c r="AA44" s="117"/>
      <c r="AB44" s="117"/>
      <c r="AC44" s="225"/>
      <c r="AD44" s="228"/>
      <c r="AE44" s="225"/>
      <c r="AF44" s="228"/>
      <c r="AG44" s="117"/>
      <c r="AH44" s="117"/>
      <c r="AI44" s="149"/>
      <c r="AJ44" s="208"/>
    </row>
    <row r="45" spans="1:36" ht="15" customHeight="1">
      <c r="A45" s="3"/>
      <c r="B45" s="3"/>
      <c r="C45" s="166" t="s">
        <v>28</v>
      </c>
      <c r="D45" s="235" t="s">
        <v>278</v>
      </c>
      <c r="E45" s="236"/>
      <c r="F45" s="236"/>
      <c r="G45" s="236"/>
      <c r="H45" s="236"/>
      <c r="I45" s="236"/>
      <c r="J45" s="236"/>
      <c r="K45" s="237"/>
      <c r="L45" s="36"/>
      <c r="M45" s="229" t="str">
        <f>IF(L46="","",IF(L46&gt;O46,"○",IF(L46&lt;O46,"●","△")))</f>
        <v>△</v>
      </c>
      <c r="N45" s="230"/>
      <c r="O45" s="230"/>
      <c r="P45" s="231"/>
      <c r="Q45" s="36"/>
      <c r="R45" s="229" t="str">
        <f>IF(Q46="","",IF(Q46&gt;T46,"○",IF(Q46&lt;T46,"●","△")))</f>
        <v>○</v>
      </c>
      <c r="S45" s="230"/>
      <c r="T45" s="230"/>
      <c r="U45" s="231"/>
      <c r="V45" s="123"/>
      <c r="W45" s="123"/>
      <c r="X45" s="123"/>
      <c r="Y45" s="123"/>
      <c r="Z45" s="123"/>
      <c r="AA45" s="117">
        <f>IF(M45="○",3,IF(M45="△",1,0))+IF(R45="○",3,IF(R45="△",1,0))</f>
        <v>4</v>
      </c>
      <c r="AB45" s="117"/>
      <c r="AC45" s="107">
        <f>IF(L46="","",L46+Q46)</f>
        <v>6</v>
      </c>
      <c r="AD45" s="241"/>
      <c r="AE45" s="107">
        <f>IF(O46="","",O46+T46)</f>
        <v>2</v>
      </c>
      <c r="AF45" s="241"/>
      <c r="AG45" s="117">
        <f>IF(AC45="","",AC45-AE45)</f>
        <v>4</v>
      </c>
      <c r="AH45" s="117"/>
      <c r="AI45" s="149" t="s">
        <v>349</v>
      </c>
      <c r="AJ45" s="208"/>
    </row>
    <row r="46" spans="1:36" ht="15" customHeight="1">
      <c r="A46" s="3"/>
      <c r="B46" s="3"/>
      <c r="C46" s="166"/>
      <c r="D46" s="238"/>
      <c r="E46" s="239"/>
      <c r="F46" s="239"/>
      <c r="G46" s="239"/>
      <c r="H46" s="239"/>
      <c r="I46" s="239"/>
      <c r="J46" s="239"/>
      <c r="K46" s="240"/>
      <c r="L46" s="223">
        <f>IF(Y40="","",Y40)</f>
        <v>1</v>
      </c>
      <c r="M46" s="224"/>
      <c r="N46" s="180" t="s">
        <v>4</v>
      </c>
      <c r="O46" s="224">
        <f>IF(V40="","",V40)</f>
        <v>1</v>
      </c>
      <c r="P46" s="227"/>
      <c r="Q46" s="223">
        <f>IF(Y43="","",Y43)</f>
        <v>5</v>
      </c>
      <c r="R46" s="224"/>
      <c r="S46" s="180" t="s">
        <v>4</v>
      </c>
      <c r="T46" s="224">
        <f>IF(V43="","",V43)</f>
        <v>1</v>
      </c>
      <c r="U46" s="227"/>
      <c r="V46" s="123"/>
      <c r="W46" s="123"/>
      <c r="X46" s="123"/>
      <c r="Y46" s="123"/>
      <c r="Z46" s="123"/>
      <c r="AA46" s="117"/>
      <c r="AB46" s="117"/>
      <c r="AC46" s="223"/>
      <c r="AD46" s="227"/>
      <c r="AE46" s="223"/>
      <c r="AF46" s="227"/>
      <c r="AG46" s="117"/>
      <c r="AH46" s="117"/>
      <c r="AI46" s="149"/>
      <c r="AJ46" s="208"/>
    </row>
    <row r="47" spans="1:36" ht="15" customHeight="1" thickBot="1">
      <c r="A47" s="3"/>
      <c r="B47" s="3"/>
      <c r="C47" s="200"/>
      <c r="D47" s="247" t="s">
        <v>279</v>
      </c>
      <c r="E47" s="248"/>
      <c r="F47" s="248"/>
      <c r="G47" s="248"/>
      <c r="H47" s="248"/>
      <c r="I47" s="248"/>
      <c r="J47" s="248"/>
      <c r="K47" s="249"/>
      <c r="L47" s="245"/>
      <c r="M47" s="243"/>
      <c r="N47" s="242"/>
      <c r="O47" s="243"/>
      <c r="P47" s="244"/>
      <c r="Q47" s="245"/>
      <c r="R47" s="243"/>
      <c r="S47" s="242"/>
      <c r="T47" s="243"/>
      <c r="U47" s="244"/>
      <c r="V47" s="259"/>
      <c r="W47" s="259"/>
      <c r="X47" s="259"/>
      <c r="Y47" s="259"/>
      <c r="Z47" s="259"/>
      <c r="AA47" s="246"/>
      <c r="AB47" s="246"/>
      <c r="AC47" s="245"/>
      <c r="AD47" s="244"/>
      <c r="AE47" s="245"/>
      <c r="AF47" s="244"/>
      <c r="AG47" s="246"/>
      <c r="AH47" s="246"/>
      <c r="AI47" s="201"/>
      <c r="AJ47" s="250"/>
    </row>
    <row r="48" spans="1:3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</sheetData>
  <sheetProtection/>
  <mergeCells count="185">
    <mergeCell ref="L39:P41"/>
    <mergeCell ref="Q40:R41"/>
    <mergeCell ref="S40:S41"/>
    <mergeCell ref="R39:U39"/>
    <mergeCell ref="L33:M34"/>
    <mergeCell ref="N33:N34"/>
    <mergeCell ref="O33:P34"/>
    <mergeCell ref="L36:P38"/>
    <mergeCell ref="X18:X19"/>
    <mergeCell ref="T10:T11"/>
    <mergeCell ref="T12:T13"/>
    <mergeCell ref="T14:T15"/>
    <mergeCell ref="T16:T17"/>
    <mergeCell ref="T18:T19"/>
    <mergeCell ref="X10:X11"/>
    <mergeCell ref="X12:X13"/>
    <mergeCell ref="X14:X15"/>
    <mergeCell ref="X16:X17"/>
    <mergeCell ref="T20:T21"/>
    <mergeCell ref="U8:AJ9"/>
    <mergeCell ref="S3:AJ3"/>
    <mergeCell ref="V43:W44"/>
    <mergeCell ref="X43:X44"/>
    <mergeCell ref="Y43:Z44"/>
    <mergeCell ref="X40:X41"/>
    <mergeCell ref="Y40:Z41"/>
    <mergeCell ref="V30:W31"/>
    <mergeCell ref="X30:X31"/>
    <mergeCell ref="C12:C13"/>
    <mergeCell ref="D12:G13"/>
    <mergeCell ref="H12:P12"/>
    <mergeCell ref="T27:U28"/>
    <mergeCell ref="C14:C15"/>
    <mergeCell ref="C20:C21"/>
    <mergeCell ref="C26:C28"/>
    <mergeCell ref="Q27:R28"/>
    <mergeCell ref="L23:P25"/>
    <mergeCell ref="Q23:U25"/>
    <mergeCell ref="H14:P14"/>
    <mergeCell ref="D20:G21"/>
    <mergeCell ref="H20:P20"/>
    <mergeCell ref="D26:K27"/>
    <mergeCell ref="L26:P28"/>
    <mergeCell ref="Y10:AA11"/>
    <mergeCell ref="Q12:S13"/>
    <mergeCell ref="Y12:AA13"/>
    <mergeCell ref="X27:X28"/>
    <mergeCell ref="Y27:Z28"/>
    <mergeCell ref="Q20:S21"/>
    <mergeCell ref="Y20:AA21"/>
    <mergeCell ref="S27:S28"/>
    <mergeCell ref="R26:U26"/>
    <mergeCell ref="W26:Z26"/>
    <mergeCell ref="D39:K40"/>
    <mergeCell ref="D41:K41"/>
    <mergeCell ref="D29:K30"/>
    <mergeCell ref="D31:K31"/>
    <mergeCell ref="D32:K33"/>
    <mergeCell ref="D34:K34"/>
    <mergeCell ref="C36:K38"/>
    <mergeCell ref="C39:C41"/>
    <mergeCell ref="B2:Q3"/>
    <mergeCell ref="B8:M9"/>
    <mergeCell ref="C10:C11"/>
    <mergeCell ref="D10:G11"/>
    <mergeCell ref="H10:P10"/>
    <mergeCell ref="H11:P11"/>
    <mergeCell ref="B5:AJ6"/>
    <mergeCell ref="AB10:AJ10"/>
    <mergeCell ref="AB11:AJ11"/>
    <mergeCell ref="Q10:S11"/>
    <mergeCell ref="H13:P13"/>
    <mergeCell ref="C18:C19"/>
    <mergeCell ref="D18:G19"/>
    <mergeCell ref="H18:P18"/>
    <mergeCell ref="H19:P19"/>
    <mergeCell ref="C16:C17"/>
    <mergeCell ref="H15:P15"/>
    <mergeCell ref="D16:G17"/>
    <mergeCell ref="H16:P16"/>
    <mergeCell ref="D14:G15"/>
    <mergeCell ref="AB19:AJ19"/>
    <mergeCell ref="Q18:S19"/>
    <mergeCell ref="Y18:AA19"/>
    <mergeCell ref="AB12:AJ12"/>
    <mergeCell ref="AB18:AJ18"/>
    <mergeCell ref="AB13:AJ13"/>
    <mergeCell ref="Y14:AA15"/>
    <mergeCell ref="AB14:AJ14"/>
    <mergeCell ref="AB15:AJ15"/>
    <mergeCell ref="Q14:S15"/>
    <mergeCell ref="AB16:AJ16"/>
    <mergeCell ref="H17:P17"/>
    <mergeCell ref="AB17:AJ17"/>
    <mergeCell ref="Q16:S17"/>
    <mergeCell ref="Y16:AA17"/>
    <mergeCell ref="C23:K25"/>
    <mergeCell ref="V32:Z34"/>
    <mergeCell ref="AA32:AB34"/>
    <mergeCell ref="AB20:AJ20"/>
    <mergeCell ref="H21:P21"/>
    <mergeCell ref="D28:K28"/>
    <mergeCell ref="W29:Z29"/>
    <mergeCell ref="M29:P29"/>
    <mergeCell ref="X20:X21"/>
    <mergeCell ref="V27:W28"/>
    <mergeCell ref="C32:C34"/>
    <mergeCell ref="C29:C31"/>
    <mergeCell ref="Q29:U31"/>
    <mergeCell ref="AA29:AB31"/>
    <mergeCell ref="L30:M31"/>
    <mergeCell ref="N30:N31"/>
    <mergeCell ref="O30:P31"/>
    <mergeCell ref="M32:P32"/>
    <mergeCell ref="Y30:Z31"/>
    <mergeCell ref="Q33:R34"/>
    <mergeCell ref="AB21:AJ21"/>
    <mergeCell ref="AI23:AJ25"/>
    <mergeCell ref="AG23:AH25"/>
    <mergeCell ref="AA26:AB28"/>
    <mergeCell ref="AC26:AD28"/>
    <mergeCell ref="AC23:AD25"/>
    <mergeCell ref="AA23:AB25"/>
    <mergeCell ref="AI36:AJ38"/>
    <mergeCell ref="AE32:AF34"/>
    <mergeCell ref="AG32:AH34"/>
    <mergeCell ref="AI26:AJ28"/>
    <mergeCell ref="AI29:AJ31"/>
    <mergeCell ref="AI32:AJ34"/>
    <mergeCell ref="AC36:AD38"/>
    <mergeCell ref="AE36:AF38"/>
    <mergeCell ref="AG36:AH38"/>
    <mergeCell ref="AE23:AF25"/>
    <mergeCell ref="AE26:AF28"/>
    <mergeCell ref="AG26:AH28"/>
    <mergeCell ref="AE29:AF31"/>
    <mergeCell ref="AG29:AH31"/>
    <mergeCell ref="AC32:AD34"/>
    <mergeCell ref="AC29:AD31"/>
    <mergeCell ref="AE45:AF47"/>
    <mergeCell ref="AG45:AH47"/>
    <mergeCell ref="AI45:AJ47"/>
    <mergeCell ref="V45:Z47"/>
    <mergeCell ref="AC45:AD47"/>
    <mergeCell ref="D47:K47"/>
    <mergeCell ref="D45:K46"/>
    <mergeCell ref="AA45:AB47"/>
    <mergeCell ref="L46:M47"/>
    <mergeCell ref="N46:N47"/>
    <mergeCell ref="R45:U45"/>
    <mergeCell ref="C45:C47"/>
    <mergeCell ref="C42:C44"/>
    <mergeCell ref="Q42:U44"/>
    <mergeCell ref="L43:M44"/>
    <mergeCell ref="N43:N44"/>
    <mergeCell ref="O46:P47"/>
    <mergeCell ref="Q46:R47"/>
    <mergeCell ref="S46:S47"/>
    <mergeCell ref="T46:U47"/>
    <mergeCell ref="M45:P45"/>
    <mergeCell ref="AC42:AD44"/>
    <mergeCell ref="D44:K44"/>
    <mergeCell ref="D42:K43"/>
    <mergeCell ref="M42:P42"/>
    <mergeCell ref="O43:P44"/>
    <mergeCell ref="W42:Z42"/>
    <mergeCell ref="AA36:AB38"/>
    <mergeCell ref="AI42:AJ44"/>
    <mergeCell ref="AG42:AH44"/>
    <mergeCell ref="AA39:AB41"/>
    <mergeCell ref="AC39:AD41"/>
    <mergeCell ref="AE39:AF41"/>
    <mergeCell ref="AG39:AH41"/>
    <mergeCell ref="AI39:AJ41"/>
    <mergeCell ref="AE42:AF44"/>
    <mergeCell ref="AA42:AB44"/>
    <mergeCell ref="V23:Z25"/>
    <mergeCell ref="T40:U41"/>
    <mergeCell ref="V40:W41"/>
    <mergeCell ref="Q36:U38"/>
    <mergeCell ref="V36:Z38"/>
    <mergeCell ref="S33:S34"/>
    <mergeCell ref="T33:U34"/>
    <mergeCell ref="R32:U32"/>
    <mergeCell ref="W39:Z39"/>
  </mergeCells>
  <printOptions/>
  <pageMargins left="0.7874015748031497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4"/>
  <sheetViews>
    <sheetView showGridLines="0" view="pageBreakPreview" zoomScaleSheetLayoutView="100" zoomScalePageLayoutView="0" workbookViewId="0" topLeftCell="A1">
      <selection activeCell="AS41" sqref="AS41"/>
    </sheetView>
  </sheetViews>
  <sheetFormatPr defaultColWidth="2.50390625" defaultRowHeight="15" customHeight="1"/>
  <cols>
    <col min="1" max="1" width="0.6171875" style="1" customWidth="1"/>
    <col min="2" max="36" width="2.50390625" style="1" customWidth="1"/>
    <col min="37" max="37" width="0.74609375" style="1" customWidth="1"/>
    <col min="38" max="16384" width="2.50390625" style="1" customWidth="1"/>
  </cols>
  <sheetData>
    <row r="1" ht="5.25" customHeight="1"/>
    <row r="2" spans="2:17" ht="15" customHeight="1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2:36" ht="19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S3" s="142" t="s">
        <v>229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2:35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6" ht="15" customHeight="1">
      <c r="B5" s="179" t="s">
        <v>280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2:36" ht="1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</row>
    <row r="7" spans="1:3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 customHeight="1">
      <c r="A8" s="3"/>
      <c r="B8" s="142" t="s">
        <v>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3"/>
      <c r="O8" s="3"/>
      <c r="P8" s="3"/>
      <c r="Q8" s="3"/>
      <c r="R8" s="3"/>
      <c r="S8" s="3"/>
      <c r="T8" s="3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</row>
    <row r="9" spans="1:36" ht="15" customHeight="1" thickBot="1">
      <c r="A9" s="3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3"/>
      <c r="O9" s="3"/>
      <c r="P9" s="3"/>
      <c r="Q9" s="3"/>
      <c r="R9" s="3"/>
      <c r="S9" s="3"/>
      <c r="T9" s="3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1:36" ht="21.75" customHeight="1">
      <c r="A10" s="3"/>
      <c r="B10" s="3"/>
      <c r="C10" s="165" t="s">
        <v>16</v>
      </c>
      <c r="D10" s="167" t="s">
        <v>17</v>
      </c>
      <c r="E10" s="167"/>
      <c r="F10" s="167"/>
      <c r="G10" s="167"/>
      <c r="H10" s="284" t="s">
        <v>222</v>
      </c>
      <c r="I10" s="284"/>
      <c r="J10" s="284"/>
      <c r="K10" s="284"/>
      <c r="L10" s="284"/>
      <c r="M10" s="284"/>
      <c r="N10" s="284"/>
      <c r="O10" s="284"/>
      <c r="P10" s="260"/>
      <c r="Q10" s="170">
        <f>IF(U10="","",U10+U11)</f>
        <v>0</v>
      </c>
      <c r="R10" s="161"/>
      <c r="S10" s="161"/>
      <c r="T10" s="280" t="s">
        <v>3</v>
      </c>
      <c r="U10" s="47">
        <v>0</v>
      </c>
      <c r="V10" s="13" t="s">
        <v>4</v>
      </c>
      <c r="W10" s="47">
        <v>0</v>
      </c>
      <c r="X10" s="280" t="s">
        <v>5</v>
      </c>
      <c r="Y10" s="161">
        <f>IF(W10="","",W10+W11)</f>
        <v>3</v>
      </c>
      <c r="Z10" s="161"/>
      <c r="AA10" s="162"/>
      <c r="AB10" s="169" t="s">
        <v>281</v>
      </c>
      <c r="AC10" s="181"/>
      <c r="AD10" s="181"/>
      <c r="AE10" s="181"/>
      <c r="AF10" s="181"/>
      <c r="AG10" s="181"/>
      <c r="AH10" s="181"/>
      <c r="AI10" s="181"/>
      <c r="AJ10" s="182"/>
    </row>
    <row r="11" spans="1:36" ht="21.75" customHeight="1">
      <c r="A11" s="3"/>
      <c r="B11" s="3"/>
      <c r="C11" s="166"/>
      <c r="D11" s="149"/>
      <c r="E11" s="149"/>
      <c r="F11" s="149"/>
      <c r="G11" s="149"/>
      <c r="H11" s="263" t="s">
        <v>46</v>
      </c>
      <c r="I11" s="263"/>
      <c r="J11" s="263"/>
      <c r="K11" s="263"/>
      <c r="L11" s="263"/>
      <c r="M11" s="263"/>
      <c r="N11" s="263"/>
      <c r="O11" s="263"/>
      <c r="P11" s="268"/>
      <c r="Q11" s="171"/>
      <c r="R11" s="172"/>
      <c r="S11" s="172"/>
      <c r="T11" s="269"/>
      <c r="U11" s="39">
        <v>0</v>
      </c>
      <c r="V11" s="5" t="s">
        <v>4</v>
      </c>
      <c r="W11" s="39">
        <v>3</v>
      </c>
      <c r="X11" s="269"/>
      <c r="Y11" s="172"/>
      <c r="Z11" s="172"/>
      <c r="AA11" s="291"/>
      <c r="AB11" s="263" t="s">
        <v>47</v>
      </c>
      <c r="AC11" s="263"/>
      <c r="AD11" s="263"/>
      <c r="AE11" s="263"/>
      <c r="AF11" s="263"/>
      <c r="AG11" s="263"/>
      <c r="AH11" s="263"/>
      <c r="AI11" s="263"/>
      <c r="AJ11" s="264"/>
    </row>
    <row r="12" spans="1:36" ht="21.75" customHeight="1">
      <c r="A12" s="3"/>
      <c r="B12" s="3"/>
      <c r="C12" s="166" t="s">
        <v>18</v>
      </c>
      <c r="D12" s="149" t="s">
        <v>231</v>
      </c>
      <c r="E12" s="149"/>
      <c r="F12" s="149"/>
      <c r="G12" s="149"/>
      <c r="H12" s="265" t="s">
        <v>286</v>
      </c>
      <c r="I12" s="265"/>
      <c r="J12" s="265"/>
      <c r="K12" s="265"/>
      <c r="L12" s="265"/>
      <c r="M12" s="265"/>
      <c r="N12" s="265"/>
      <c r="O12" s="265"/>
      <c r="P12" s="235"/>
      <c r="Q12" s="187">
        <f>IF(U12="","",U12+U13)</f>
        <v>0</v>
      </c>
      <c r="R12" s="188"/>
      <c r="S12" s="188"/>
      <c r="T12" s="134" t="s">
        <v>3</v>
      </c>
      <c r="U12" s="44">
        <v>0</v>
      </c>
      <c r="V12" s="4" t="s">
        <v>4</v>
      </c>
      <c r="W12" s="44">
        <v>0</v>
      </c>
      <c r="X12" s="134" t="s">
        <v>5</v>
      </c>
      <c r="Y12" s="188">
        <f>IF(W12="","",W12+W13)</f>
        <v>3</v>
      </c>
      <c r="Z12" s="188"/>
      <c r="AA12" s="282"/>
      <c r="AB12" s="111" t="s">
        <v>282</v>
      </c>
      <c r="AC12" s="112"/>
      <c r="AD12" s="112"/>
      <c r="AE12" s="112"/>
      <c r="AF12" s="112"/>
      <c r="AG12" s="112"/>
      <c r="AH12" s="112"/>
      <c r="AI12" s="112"/>
      <c r="AJ12" s="191"/>
    </row>
    <row r="13" spans="1:36" ht="21.75" customHeight="1">
      <c r="A13" s="3"/>
      <c r="B13" s="3"/>
      <c r="C13" s="166"/>
      <c r="D13" s="149"/>
      <c r="E13" s="149"/>
      <c r="F13" s="149"/>
      <c r="G13" s="149"/>
      <c r="H13" s="263" t="s">
        <v>49</v>
      </c>
      <c r="I13" s="263"/>
      <c r="J13" s="263"/>
      <c r="K13" s="263"/>
      <c r="L13" s="263"/>
      <c r="M13" s="263"/>
      <c r="N13" s="263"/>
      <c r="O13" s="263"/>
      <c r="P13" s="268"/>
      <c r="Q13" s="187"/>
      <c r="R13" s="188"/>
      <c r="S13" s="188"/>
      <c r="T13" s="269"/>
      <c r="U13" s="43">
        <v>0</v>
      </c>
      <c r="V13" s="5" t="s">
        <v>4</v>
      </c>
      <c r="W13" s="43">
        <v>3</v>
      </c>
      <c r="X13" s="269"/>
      <c r="Y13" s="188"/>
      <c r="Z13" s="188"/>
      <c r="AA13" s="282"/>
      <c r="AB13" s="263" t="s">
        <v>50</v>
      </c>
      <c r="AC13" s="263"/>
      <c r="AD13" s="263"/>
      <c r="AE13" s="263"/>
      <c r="AF13" s="263"/>
      <c r="AG13" s="263"/>
      <c r="AH13" s="263"/>
      <c r="AI13" s="263"/>
      <c r="AJ13" s="264"/>
    </row>
    <row r="14" spans="1:36" ht="21.75" customHeight="1">
      <c r="A14" s="3"/>
      <c r="B14" s="3"/>
      <c r="C14" s="166" t="s">
        <v>19</v>
      </c>
      <c r="D14" s="149" t="s">
        <v>232</v>
      </c>
      <c r="E14" s="149"/>
      <c r="F14" s="149"/>
      <c r="G14" s="149"/>
      <c r="H14" s="265" t="s">
        <v>176</v>
      </c>
      <c r="I14" s="265"/>
      <c r="J14" s="265"/>
      <c r="K14" s="265"/>
      <c r="L14" s="265"/>
      <c r="M14" s="265"/>
      <c r="N14" s="265"/>
      <c r="O14" s="265"/>
      <c r="P14" s="235"/>
      <c r="Q14" s="187">
        <f>IF(U14="","",U14+U15)</f>
        <v>1</v>
      </c>
      <c r="R14" s="188"/>
      <c r="S14" s="188"/>
      <c r="T14" s="270" t="s">
        <v>3</v>
      </c>
      <c r="U14" s="44">
        <v>1</v>
      </c>
      <c r="V14" s="4" t="s">
        <v>4</v>
      </c>
      <c r="W14" s="44">
        <v>0</v>
      </c>
      <c r="X14" s="270" t="s">
        <v>5</v>
      </c>
      <c r="Y14" s="188">
        <f>IF(W14="","",W14+W15)</f>
        <v>0</v>
      </c>
      <c r="Z14" s="188"/>
      <c r="AA14" s="282"/>
      <c r="AB14" s="238" t="s">
        <v>283</v>
      </c>
      <c r="AC14" s="239"/>
      <c r="AD14" s="239"/>
      <c r="AE14" s="239"/>
      <c r="AF14" s="239"/>
      <c r="AG14" s="239"/>
      <c r="AH14" s="239"/>
      <c r="AI14" s="239"/>
      <c r="AJ14" s="283"/>
    </row>
    <row r="15" spans="1:36" ht="21.75" customHeight="1">
      <c r="A15" s="3"/>
      <c r="B15" s="3"/>
      <c r="C15" s="166"/>
      <c r="D15" s="149"/>
      <c r="E15" s="149"/>
      <c r="F15" s="149"/>
      <c r="G15" s="149"/>
      <c r="H15" s="267" t="s">
        <v>288</v>
      </c>
      <c r="I15" s="263"/>
      <c r="J15" s="263"/>
      <c r="K15" s="263"/>
      <c r="L15" s="263"/>
      <c r="M15" s="263"/>
      <c r="N15" s="263"/>
      <c r="O15" s="263"/>
      <c r="P15" s="268"/>
      <c r="Q15" s="187"/>
      <c r="R15" s="188"/>
      <c r="S15" s="188"/>
      <c r="T15" s="271"/>
      <c r="U15" s="45">
        <v>0</v>
      </c>
      <c r="V15" s="6" t="s">
        <v>4</v>
      </c>
      <c r="W15" s="45">
        <v>0</v>
      </c>
      <c r="X15" s="271"/>
      <c r="Y15" s="188"/>
      <c r="Z15" s="188"/>
      <c r="AA15" s="282"/>
      <c r="AB15" s="263" t="s">
        <v>48</v>
      </c>
      <c r="AC15" s="263"/>
      <c r="AD15" s="263"/>
      <c r="AE15" s="263"/>
      <c r="AF15" s="263"/>
      <c r="AG15" s="263"/>
      <c r="AH15" s="263"/>
      <c r="AI15" s="263"/>
      <c r="AJ15" s="264"/>
    </row>
    <row r="16" spans="1:36" ht="21.75" customHeight="1">
      <c r="A16" s="3"/>
      <c r="B16" s="3"/>
      <c r="C16" s="166" t="s">
        <v>20</v>
      </c>
      <c r="D16" s="149" t="s">
        <v>233</v>
      </c>
      <c r="E16" s="149"/>
      <c r="F16" s="149"/>
      <c r="G16" s="149"/>
      <c r="H16" s="265" t="s">
        <v>282</v>
      </c>
      <c r="I16" s="265"/>
      <c r="J16" s="265"/>
      <c r="K16" s="265"/>
      <c r="L16" s="265"/>
      <c r="M16" s="265"/>
      <c r="N16" s="265"/>
      <c r="O16" s="265"/>
      <c r="P16" s="235"/>
      <c r="Q16" s="187">
        <f>IF(U16="","",U16+U17)</f>
        <v>0</v>
      </c>
      <c r="R16" s="188"/>
      <c r="S16" s="188"/>
      <c r="T16" s="270" t="s">
        <v>3</v>
      </c>
      <c r="U16" s="44">
        <v>0</v>
      </c>
      <c r="V16" s="4" t="s">
        <v>4</v>
      </c>
      <c r="W16" s="44">
        <v>0</v>
      </c>
      <c r="X16" s="270" t="s">
        <v>5</v>
      </c>
      <c r="Y16" s="188">
        <f>IF(W16="","",W16+W17)</f>
        <v>3</v>
      </c>
      <c r="Z16" s="188"/>
      <c r="AA16" s="282"/>
      <c r="AB16" s="235" t="s">
        <v>284</v>
      </c>
      <c r="AC16" s="236"/>
      <c r="AD16" s="236"/>
      <c r="AE16" s="236"/>
      <c r="AF16" s="236"/>
      <c r="AG16" s="236"/>
      <c r="AH16" s="236"/>
      <c r="AI16" s="236"/>
      <c r="AJ16" s="266"/>
    </row>
    <row r="17" spans="1:36" ht="21.75" customHeight="1">
      <c r="A17" s="3"/>
      <c r="B17" s="3"/>
      <c r="C17" s="166"/>
      <c r="D17" s="149"/>
      <c r="E17" s="149"/>
      <c r="F17" s="149"/>
      <c r="G17" s="149"/>
      <c r="H17" s="267" t="s">
        <v>289</v>
      </c>
      <c r="I17" s="263"/>
      <c r="J17" s="263"/>
      <c r="K17" s="263"/>
      <c r="L17" s="263"/>
      <c r="M17" s="263"/>
      <c r="N17" s="263"/>
      <c r="O17" s="263"/>
      <c r="P17" s="268"/>
      <c r="Q17" s="187"/>
      <c r="R17" s="188"/>
      <c r="S17" s="188"/>
      <c r="T17" s="271"/>
      <c r="U17" s="45">
        <v>0</v>
      </c>
      <c r="V17" s="6" t="s">
        <v>4</v>
      </c>
      <c r="W17" s="45">
        <v>3</v>
      </c>
      <c r="X17" s="271"/>
      <c r="Y17" s="188"/>
      <c r="Z17" s="188"/>
      <c r="AA17" s="282"/>
      <c r="AB17" s="263" t="s">
        <v>51</v>
      </c>
      <c r="AC17" s="263"/>
      <c r="AD17" s="263"/>
      <c r="AE17" s="263"/>
      <c r="AF17" s="263"/>
      <c r="AG17" s="263"/>
      <c r="AH17" s="263"/>
      <c r="AI17" s="263"/>
      <c r="AJ17" s="264"/>
    </row>
    <row r="18" spans="1:36" ht="21.75" customHeight="1">
      <c r="A18" s="3"/>
      <c r="B18" s="3"/>
      <c r="C18" s="166" t="s">
        <v>21</v>
      </c>
      <c r="D18" s="149" t="s">
        <v>234</v>
      </c>
      <c r="E18" s="149"/>
      <c r="F18" s="149"/>
      <c r="G18" s="149"/>
      <c r="H18" s="111" t="s">
        <v>285</v>
      </c>
      <c r="I18" s="112"/>
      <c r="J18" s="112"/>
      <c r="K18" s="112"/>
      <c r="L18" s="112"/>
      <c r="M18" s="112"/>
      <c r="N18" s="112"/>
      <c r="O18" s="112"/>
      <c r="P18" s="113"/>
      <c r="Q18" s="187">
        <f>IF(U18="","",U18+U19)</f>
        <v>5</v>
      </c>
      <c r="R18" s="188"/>
      <c r="S18" s="188"/>
      <c r="T18" s="180" t="s">
        <v>3</v>
      </c>
      <c r="U18" s="43">
        <v>3</v>
      </c>
      <c r="V18" s="5" t="s">
        <v>4</v>
      </c>
      <c r="W18" s="43">
        <v>0</v>
      </c>
      <c r="X18" s="180" t="s">
        <v>5</v>
      </c>
      <c r="Y18" s="188">
        <f>IF(W18="","",W18+W19)</f>
        <v>1</v>
      </c>
      <c r="Z18" s="188"/>
      <c r="AA18" s="282"/>
      <c r="AB18" s="238" t="s">
        <v>222</v>
      </c>
      <c r="AC18" s="239"/>
      <c r="AD18" s="239"/>
      <c r="AE18" s="239"/>
      <c r="AF18" s="239"/>
      <c r="AG18" s="239"/>
      <c r="AH18" s="239"/>
      <c r="AI18" s="239"/>
      <c r="AJ18" s="283"/>
    </row>
    <row r="19" spans="1:36" ht="21.75" customHeight="1">
      <c r="A19" s="3"/>
      <c r="B19" s="3"/>
      <c r="C19" s="166"/>
      <c r="D19" s="149"/>
      <c r="E19" s="149"/>
      <c r="F19" s="149"/>
      <c r="G19" s="149"/>
      <c r="H19" s="267" t="s">
        <v>290</v>
      </c>
      <c r="I19" s="263"/>
      <c r="J19" s="263"/>
      <c r="K19" s="263"/>
      <c r="L19" s="263"/>
      <c r="M19" s="263"/>
      <c r="N19" s="263"/>
      <c r="O19" s="263"/>
      <c r="P19" s="268"/>
      <c r="Q19" s="187"/>
      <c r="R19" s="188"/>
      <c r="S19" s="188"/>
      <c r="T19" s="121"/>
      <c r="U19" s="45">
        <v>2</v>
      </c>
      <c r="V19" s="6" t="s">
        <v>4</v>
      </c>
      <c r="W19" s="45">
        <v>1</v>
      </c>
      <c r="X19" s="121"/>
      <c r="Y19" s="188"/>
      <c r="Z19" s="188"/>
      <c r="AA19" s="282"/>
      <c r="AB19" s="267" t="s">
        <v>291</v>
      </c>
      <c r="AC19" s="263"/>
      <c r="AD19" s="263"/>
      <c r="AE19" s="263"/>
      <c r="AF19" s="263"/>
      <c r="AG19" s="263"/>
      <c r="AH19" s="263"/>
      <c r="AI19" s="263"/>
      <c r="AJ19" s="264"/>
    </row>
    <row r="20" spans="1:36" ht="21.75" customHeight="1">
      <c r="A20" s="3"/>
      <c r="B20" s="3"/>
      <c r="C20" s="166" t="s">
        <v>22</v>
      </c>
      <c r="D20" s="149" t="s">
        <v>235</v>
      </c>
      <c r="E20" s="149"/>
      <c r="F20" s="149"/>
      <c r="G20" s="149"/>
      <c r="H20" s="111" t="s">
        <v>284</v>
      </c>
      <c r="I20" s="112"/>
      <c r="J20" s="112"/>
      <c r="K20" s="112"/>
      <c r="L20" s="112"/>
      <c r="M20" s="112"/>
      <c r="N20" s="112"/>
      <c r="O20" s="112"/>
      <c r="P20" s="113"/>
      <c r="Q20" s="202">
        <f>IF(U20="","",U20+U21)</f>
        <v>2</v>
      </c>
      <c r="R20" s="189"/>
      <c r="S20" s="189"/>
      <c r="T20" s="134" t="s">
        <v>3</v>
      </c>
      <c r="U20" s="44">
        <v>0</v>
      </c>
      <c r="V20" s="4" t="s">
        <v>4</v>
      </c>
      <c r="W20" s="44">
        <v>1</v>
      </c>
      <c r="X20" s="134" t="s">
        <v>5</v>
      </c>
      <c r="Y20" s="189">
        <f>IF(W20="","",W20+W21)</f>
        <v>1</v>
      </c>
      <c r="Z20" s="189"/>
      <c r="AA20" s="190"/>
      <c r="AB20" s="235" t="s">
        <v>286</v>
      </c>
      <c r="AC20" s="236"/>
      <c r="AD20" s="236"/>
      <c r="AE20" s="236"/>
      <c r="AF20" s="236"/>
      <c r="AG20" s="236"/>
      <c r="AH20" s="236"/>
      <c r="AI20" s="236"/>
      <c r="AJ20" s="266"/>
    </row>
    <row r="21" spans="1:36" ht="21.75" customHeight="1" thickBot="1">
      <c r="A21" s="3"/>
      <c r="B21" s="3"/>
      <c r="C21" s="200"/>
      <c r="D21" s="201"/>
      <c r="E21" s="201"/>
      <c r="F21" s="201"/>
      <c r="G21" s="201"/>
      <c r="H21" s="272" t="s">
        <v>292</v>
      </c>
      <c r="I21" s="273"/>
      <c r="J21" s="273"/>
      <c r="K21" s="273"/>
      <c r="L21" s="273"/>
      <c r="M21" s="273"/>
      <c r="N21" s="273"/>
      <c r="O21" s="273"/>
      <c r="P21" s="274"/>
      <c r="Q21" s="203"/>
      <c r="R21" s="194"/>
      <c r="S21" s="194"/>
      <c r="T21" s="281"/>
      <c r="U21" s="46">
        <v>2</v>
      </c>
      <c r="V21" s="14" t="s">
        <v>4</v>
      </c>
      <c r="W21" s="46">
        <v>0</v>
      </c>
      <c r="X21" s="281"/>
      <c r="Y21" s="194"/>
      <c r="Z21" s="194"/>
      <c r="AA21" s="195"/>
      <c r="AB21" s="272" t="s">
        <v>293</v>
      </c>
      <c r="AC21" s="273"/>
      <c r="AD21" s="273"/>
      <c r="AE21" s="273"/>
      <c r="AF21" s="273"/>
      <c r="AG21" s="273"/>
      <c r="AH21" s="273"/>
      <c r="AI21" s="273"/>
      <c r="AJ21" s="275"/>
    </row>
    <row r="22" spans="1:36" ht="18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" customHeight="1">
      <c r="A23" s="3"/>
      <c r="B23" s="3"/>
      <c r="C23" s="279" t="s">
        <v>33</v>
      </c>
      <c r="D23" s="211"/>
      <c r="E23" s="211"/>
      <c r="F23" s="211"/>
      <c r="G23" s="211"/>
      <c r="H23" s="211"/>
      <c r="I23" s="211"/>
      <c r="J23" s="211"/>
      <c r="K23" s="211"/>
      <c r="L23" s="278" t="s">
        <v>222</v>
      </c>
      <c r="M23" s="278"/>
      <c r="N23" s="278"/>
      <c r="O23" s="278"/>
      <c r="P23" s="278"/>
      <c r="Q23" s="276" t="s">
        <v>176</v>
      </c>
      <c r="R23" s="276"/>
      <c r="S23" s="276"/>
      <c r="T23" s="276"/>
      <c r="U23" s="276"/>
      <c r="V23" s="276" t="s">
        <v>283</v>
      </c>
      <c r="W23" s="276"/>
      <c r="X23" s="276"/>
      <c r="Y23" s="276"/>
      <c r="Z23" s="276"/>
      <c r="AA23" s="167" t="s">
        <v>13</v>
      </c>
      <c r="AB23" s="167"/>
      <c r="AC23" s="167" t="s">
        <v>11</v>
      </c>
      <c r="AD23" s="167"/>
      <c r="AE23" s="167" t="s">
        <v>12</v>
      </c>
      <c r="AF23" s="167"/>
      <c r="AG23" s="167" t="s">
        <v>14</v>
      </c>
      <c r="AH23" s="167"/>
      <c r="AI23" s="167" t="s">
        <v>15</v>
      </c>
      <c r="AJ23" s="207"/>
    </row>
    <row r="24" spans="1:36" ht="15" customHeight="1">
      <c r="A24" s="3"/>
      <c r="B24" s="3"/>
      <c r="C24" s="212"/>
      <c r="D24" s="213"/>
      <c r="E24" s="213"/>
      <c r="F24" s="213"/>
      <c r="G24" s="213"/>
      <c r="H24" s="213"/>
      <c r="I24" s="213"/>
      <c r="J24" s="213"/>
      <c r="K24" s="213"/>
      <c r="L24" s="124"/>
      <c r="M24" s="124"/>
      <c r="N24" s="124"/>
      <c r="O24" s="124"/>
      <c r="P24" s="124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149"/>
      <c r="AB24" s="149"/>
      <c r="AC24" s="149"/>
      <c r="AD24" s="149"/>
      <c r="AE24" s="149"/>
      <c r="AF24" s="149"/>
      <c r="AG24" s="149"/>
      <c r="AH24" s="149"/>
      <c r="AI24" s="149"/>
      <c r="AJ24" s="208"/>
    </row>
    <row r="25" spans="1:36" ht="15" customHeight="1">
      <c r="A25" s="3"/>
      <c r="B25" s="3"/>
      <c r="C25" s="212"/>
      <c r="D25" s="213"/>
      <c r="E25" s="213"/>
      <c r="F25" s="213"/>
      <c r="G25" s="213"/>
      <c r="H25" s="213"/>
      <c r="I25" s="213"/>
      <c r="J25" s="213"/>
      <c r="K25" s="213"/>
      <c r="L25" s="124"/>
      <c r="M25" s="124"/>
      <c r="N25" s="124"/>
      <c r="O25" s="124"/>
      <c r="P25" s="124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149"/>
      <c r="AB25" s="149"/>
      <c r="AC25" s="149"/>
      <c r="AD25" s="149"/>
      <c r="AE25" s="149"/>
      <c r="AF25" s="149"/>
      <c r="AG25" s="149"/>
      <c r="AH25" s="149"/>
      <c r="AI25" s="149"/>
      <c r="AJ25" s="208"/>
    </row>
    <row r="26" spans="1:36" ht="15" customHeight="1">
      <c r="A26" s="3"/>
      <c r="B26" s="3"/>
      <c r="C26" s="166" t="s">
        <v>26</v>
      </c>
      <c r="D26" s="235" t="s">
        <v>222</v>
      </c>
      <c r="E26" s="236"/>
      <c r="F26" s="236"/>
      <c r="G26" s="236"/>
      <c r="H26" s="236"/>
      <c r="I26" s="236"/>
      <c r="J26" s="236"/>
      <c r="K26" s="237"/>
      <c r="L26" s="123"/>
      <c r="M26" s="123"/>
      <c r="N26" s="123"/>
      <c r="O26" s="123"/>
      <c r="P26" s="123"/>
      <c r="Q26" s="36" t="s">
        <v>2</v>
      </c>
      <c r="R26" s="229" t="str">
        <f>IF(Q27="","",IF(Q27&gt;T27,"○",IF(Q27&lt;T27,"●","△")))</f>
        <v>●</v>
      </c>
      <c r="S26" s="230"/>
      <c r="T26" s="230"/>
      <c r="U26" s="231"/>
      <c r="V26" s="36" t="s">
        <v>9</v>
      </c>
      <c r="W26" s="229" t="str">
        <f>IF(V27="","",IF(V27&gt;Y27,"○",IF(V27&lt;Y27,"●","△")))</f>
        <v>●</v>
      </c>
      <c r="X26" s="230"/>
      <c r="Y26" s="230"/>
      <c r="Z26" s="231"/>
      <c r="AA26" s="117">
        <f>IF(R26="○",3,IF(R26="△",1,0))+IF(W26="○",3,IF(W26="△",1,0))</f>
        <v>0</v>
      </c>
      <c r="AB26" s="117"/>
      <c r="AC26" s="117">
        <f>IF(Q27="","",Q27)+IF(V27="","",V27)</f>
        <v>1</v>
      </c>
      <c r="AD26" s="117"/>
      <c r="AE26" s="117">
        <f>IF(T27="","",T27+Y27)</f>
        <v>8</v>
      </c>
      <c r="AF26" s="117"/>
      <c r="AG26" s="117">
        <f>IF(AC26="","",AC26-AE26)</f>
        <v>-7</v>
      </c>
      <c r="AH26" s="117"/>
      <c r="AI26" s="149" t="s">
        <v>351</v>
      </c>
      <c r="AJ26" s="208"/>
    </row>
    <row r="27" spans="1:36" ht="15" customHeight="1">
      <c r="A27" s="3"/>
      <c r="B27" s="3"/>
      <c r="C27" s="166"/>
      <c r="D27" s="238"/>
      <c r="E27" s="239"/>
      <c r="F27" s="239"/>
      <c r="G27" s="239"/>
      <c r="H27" s="239"/>
      <c r="I27" s="239"/>
      <c r="J27" s="239"/>
      <c r="K27" s="240"/>
      <c r="L27" s="123"/>
      <c r="M27" s="123"/>
      <c r="N27" s="123"/>
      <c r="O27" s="123"/>
      <c r="P27" s="123"/>
      <c r="Q27" s="223">
        <f>IF(Q10="","",Q10)</f>
        <v>0</v>
      </c>
      <c r="R27" s="224"/>
      <c r="S27" s="180" t="s">
        <v>4</v>
      </c>
      <c r="T27" s="224">
        <f>IF(Y10="","",Y10)</f>
        <v>3</v>
      </c>
      <c r="U27" s="227"/>
      <c r="V27" s="223">
        <f>IF(Y18="","",Y18)</f>
        <v>1</v>
      </c>
      <c r="W27" s="224"/>
      <c r="X27" s="180" t="s">
        <v>4</v>
      </c>
      <c r="Y27" s="224">
        <f>IF(Q18="","",Q18)</f>
        <v>5</v>
      </c>
      <c r="Z27" s="227"/>
      <c r="AA27" s="117"/>
      <c r="AB27" s="117"/>
      <c r="AC27" s="117"/>
      <c r="AD27" s="117"/>
      <c r="AE27" s="117"/>
      <c r="AF27" s="117"/>
      <c r="AG27" s="117"/>
      <c r="AH27" s="117"/>
      <c r="AI27" s="149"/>
      <c r="AJ27" s="208"/>
    </row>
    <row r="28" spans="1:36" ht="15" customHeight="1">
      <c r="A28" s="3"/>
      <c r="B28" s="3"/>
      <c r="C28" s="166"/>
      <c r="D28" s="232" t="s">
        <v>294</v>
      </c>
      <c r="E28" s="233"/>
      <c r="F28" s="233"/>
      <c r="G28" s="233"/>
      <c r="H28" s="233"/>
      <c r="I28" s="233"/>
      <c r="J28" s="233"/>
      <c r="K28" s="234"/>
      <c r="L28" s="123"/>
      <c r="M28" s="123"/>
      <c r="N28" s="123"/>
      <c r="O28" s="123"/>
      <c r="P28" s="123"/>
      <c r="Q28" s="225"/>
      <c r="R28" s="226"/>
      <c r="S28" s="136"/>
      <c r="T28" s="226"/>
      <c r="U28" s="228"/>
      <c r="V28" s="225"/>
      <c r="W28" s="226"/>
      <c r="X28" s="136"/>
      <c r="Y28" s="226"/>
      <c r="Z28" s="228"/>
      <c r="AA28" s="117"/>
      <c r="AB28" s="117"/>
      <c r="AC28" s="209"/>
      <c r="AD28" s="209"/>
      <c r="AE28" s="117"/>
      <c r="AF28" s="117"/>
      <c r="AG28" s="117"/>
      <c r="AH28" s="117"/>
      <c r="AI28" s="149"/>
      <c r="AJ28" s="208"/>
    </row>
    <row r="29" spans="1:36" ht="15" customHeight="1">
      <c r="A29" s="3"/>
      <c r="B29" s="3"/>
      <c r="C29" s="166" t="s">
        <v>27</v>
      </c>
      <c r="D29" s="301" t="s">
        <v>176</v>
      </c>
      <c r="E29" s="302"/>
      <c r="F29" s="302"/>
      <c r="G29" s="302"/>
      <c r="H29" s="302"/>
      <c r="I29" s="302"/>
      <c r="J29" s="302"/>
      <c r="K29" s="303"/>
      <c r="L29" s="36"/>
      <c r="M29" s="229" t="str">
        <f>IF(L30="","",IF(L30&gt;O30,"○",IF(L30&lt;O30,"●","△")))</f>
        <v>○</v>
      </c>
      <c r="N29" s="230"/>
      <c r="O29" s="230"/>
      <c r="P29" s="231"/>
      <c r="Q29" s="123"/>
      <c r="R29" s="123"/>
      <c r="S29" s="123"/>
      <c r="T29" s="123"/>
      <c r="U29" s="123"/>
      <c r="V29" s="36" t="s">
        <v>7</v>
      </c>
      <c r="W29" s="229" t="str">
        <f>IF(V30="","",IF(V30&gt;Y30,"○",IF(V30&lt;Y30,"●","△")))</f>
        <v>○</v>
      </c>
      <c r="X29" s="230"/>
      <c r="Y29" s="230"/>
      <c r="Z29" s="231"/>
      <c r="AA29" s="117">
        <f>IF(M29="○",3,IF(M29="△",1,0))+IF(W29="○",3,IF(W29="△",1,0))</f>
        <v>6</v>
      </c>
      <c r="AB29" s="117"/>
      <c r="AC29" s="107">
        <f>IF(L30="","",L30+V30)</f>
        <v>4</v>
      </c>
      <c r="AD29" s="241"/>
      <c r="AE29" s="107">
        <f>O30+Y30</f>
        <v>0</v>
      </c>
      <c r="AF29" s="241"/>
      <c r="AG29" s="117">
        <f>IF(AC29="","",AC29-AE29)</f>
        <v>4</v>
      </c>
      <c r="AH29" s="117"/>
      <c r="AI29" s="149" t="s">
        <v>349</v>
      </c>
      <c r="AJ29" s="208"/>
    </row>
    <row r="30" spans="1:36" ht="15" customHeight="1">
      <c r="A30" s="3"/>
      <c r="B30" s="3"/>
      <c r="C30" s="166"/>
      <c r="D30" s="217"/>
      <c r="E30" s="218"/>
      <c r="F30" s="218"/>
      <c r="G30" s="218"/>
      <c r="H30" s="218"/>
      <c r="I30" s="218"/>
      <c r="J30" s="218"/>
      <c r="K30" s="219"/>
      <c r="L30" s="223">
        <f>IF(T27="","",T27)</f>
        <v>3</v>
      </c>
      <c r="M30" s="224"/>
      <c r="N30" s="180" t="s">
        <v>4</v>
      </c>
      <c r="O30" s="224">
        <f>IF(Q27="","",Q27)</f>
        <v>0</v>
      </c>
      <c r="P30" s="227"/>
      <c r="Q30" s="123"/>
      <c r="R30" s="123"/>
      <c r="S30" s="123"/>
      <c r="T30" s="123"/>
      <c r="U30" s="123"/>
      <c r="V30" s="223">
        <f>IF(Q14="","",Q14)</f>
        <v>1</v>
      </c>
      <c r="W30" s="224"/>
      <c r="X30" s="180" t="s">
        <v>4</v>
      </c>
      <c r="Y30" s="224">
        <f>IF(Y14="","",Y14)</f>
        <v>0</v>
      </c>
      <c r="Z30" s="227"/>
      <c r="AA30" s="117"/>
      <c r="AB30" s="117"/>
      <c r="AC30" s="223"/>
      <c r="AD30" s="227"/>
      <c r="AE30" s="223"/>
      <c r="AF30" s="227"/>
      <c r="AG30" s="117"/>
      <c r="AH30" s="117"/>
      <c r="AI30" s="149"/>
      <c r="AJ30" s="208"/>
    </row>
    <row r="31" spans="1:36" ht="15" customHeight="1">
      <c r="A31" s="3"/>
      <c r="B31" s="3"/>
      <c r="C31" s="166"/>
      <c r="D31" s="232" t="s">
        <v>295</v>
      </c>
      <c r="E31" s="233"/>
      <c r="F31" s="233"/>
      <c r="G31" s="233"/>
      <c r="H31" s="233"/>
      <c r="I31" s="233"/>
      <c r="J31" s="233"/>
      <c r="K31" s="234"/>
      <c r="L31" s="225"/>
      <c r="M31" s="226"/>
      <c r="N31" s="136"/>
      <c r="O31" s="226"/>
      <c r="P31" s="228"/>
      <c r="Q31" s="123"/>
      <c r="R31" s="123"/>
      <c r="S31" s="123"/>
      <c r="T31" s="123"/>
      <c r="U31" s="123"/>
      <c r="V31" s="225"/>
      <c r="W31" s="226"/>
      <c r="X31" s="136"/>
      <c r="Y31" s="226"/>
      <c r="Z31" s="228"/>
      <c r="AA31" s="117"/>
      <c r="AB31" s="117"/>
      <c r="AC31" s="225"/>
      <c r="AD31" s="228"/>
      <c r="AE31" s="225"/>
      <c r="AF31" s="228"/>
      <c r="AG31" s="117"/>
      <c r="AH31" s="117"/>
      <c r="AI31" s="149"/>
      <c r="AJ31" s="208"/>
    </row>
    <row r="32" spans="1:36" ht="15" customHeight="1">
      <c r="A32" s="3"/>
      <c r="B32" s="3"/>
      <c r="C32" s="166" t="s">
        <v>28</v>
      </c>
      <c r="D32" s="235" t="s">
        <v>283</v>
      </c>
      <c r="E32" s="236"/>
      <c r="F32" s="236"/>
      <c r="G32" s="236"/>
      <c r="H32" s="236"/>
      <c r="I32" s="236"/>
      <c r="J32" s="236"/>
      <c r="K32" s="237"/>
      <c r="L32" s="36"/>
      <c r="M32" s="229" t="str">
        <f>IF(L33="","",IF(L33&gt;O33,"○",IF(L33&lt;O33,"●","△")))</f>
        <v>○</v>
      </c>
      <c r="N32" s="230"/>
      <c r="O32" s="230"/>
      <c r="P32" s="231"/>
      <c r="Q32" s="36"/>
      <c r="R32" s="229" t="str">
        <f>IF(Q33="","",IF(Q33&gt;T33,"○",IF(Q33&lt;T33,"●","△")))</f>
        <v>●</v>
      </c>
      <c r="S32" s="230"/>
      <c r="T32" s="230"/>
      <c r="U32" s="231"/>
      <c r="V32" s="123"/>
      <c r="W32" s="123"/>
      <c r="X32" s="123"/>
      <c r="Y32" s="123"/>
      <c r="Z32" s="123"/>
      <c r="AA32" s="117">
        <f>IF(M32="○",3,IF(M32="△",1,0))+IF(R32="○",3,IF(R32="△",1,0))</f>
        <v>3</v>
      </c>
      <c r="AB32" s="117"/>
      <c r="AC32" s="107">
        <f>IF(L33="","",L33+Q33)</f>
        <v>5</v>
      </c>
      <c r="AD32" s="241"/>
      <c r="AE32" s="107">
        <f>IF(O33="","",O33+T33)</f>
        <v>2</v>
      </c>
      <c r="AF32" s="241"/>
      <c r="AG32" s="117">
        <f>IF(AC32="","",AC32-AE32)</f>
        <v>3</v>
      </c>
      <c r="AH32" s="117"/>
      <c r="AI32" s="149" t="s">
        <v>352</v>
      </c>
      <c r="AJ32" s="208"/>
    </row>
    <row r="33" spans="1:36" ht="15" customHeight="1">
      <c r="A33" s="3"/>
      <c r="B33" s="3"/>
      <c r="C33" s="166"/>
      <c r="D33" s="238"/>
      <c r="E33" s="239"/>
      <c r="F33" s="239"/>
      <c r="G33" s="239"/>
      <c r="H33" s="239"/>
      <c r="I33" s="239"/>
      <c r="J33" s="239"/>
      <c r="K33" s="240"/>
      <c r="L33" s="223">
        <f>IF(Y27="","",Y27)</f>
        <v>5</v>
      </c>
      <c r="M33" s="224"/>
      <c r="N33" s="180" t="s">
        <v>4</v>
      </c>
      <c r="O33" s="224">
        <f>IF(V27="","",V27)</f>
        <v>1</v>
      </c>
      <c r="P33" s="227"/>
      <c r="Q33" s="223">
        <v>0</v>
      </c>
      <c r="R33" s="224"/>
      <c r="S33" s="180" t="s">
        <v>4</v>
      </c>
      <c r="T33" s="224">
        <v>1</v>
      </c>
      <c r="U33" s="227"/>
      <c r="V33" s="123"/>
      <c r="W33" s="123"/>
      <c r="X33" s="123"/>
      <c r="Y33" s="123"/>
      <c r="Z33" s="123"/>
      <c r="AA33" s="117"/>
      <c r="AB33" s="117"/>
      <c r="AC33" s="223"/>
      <c r="AD33" s="227"/>
      <c r="AE33" s="223"/>
      <c r="AF33" s="227"/>
      <c r="AG33" s="117"/>
      <c r="AH33" s="117"/>
      <c r="AI33" s="149"/>
      <c r="AJ33" s="208"/>
    </row>
    <row r="34" spans="1:36" ht="15" customHeight="1" thickBot="1">
      <c r="A34" s="3"/>
      <c r="B34" s="3"/>
      <c r="C34" s="200"/>
      <c r="D34" s="247" t="s">
        <v>296</v>
      </c>
      <c r="E34" s="248"/>
      <c r="F34" s="248"/>
      <c r="G34" s="248"/>
      <c r="H34" s="248"/>
      <c r="I34" s="248"/>
      <c r="J34" s="248"/>
      <c r="K34" s="249"/>
      <c r="L34" s="245"/>
      <c r="M34" s="243"/>
      <c r="N34" s="242"/>
      <c r="O34" s="243"/>
      <c r="P34" s="244"/>
      <c r="Q34" s="245"/>
      <c r="R34" s="243"/>
      <c r="S34" s="242"/>
      <c r="T34" s="243"/>
      <c r="U34" s="244"/>
      <c r="V34" s="259"/>
      <c r="W34" s="259"/>
      <c r="X34" s="259"/>
      <c r="Y34" s="259"/>
      <c r="Z34" s="259"/>
      <c r="AA34" s="246"/>
      <c r="AB34" s="246"/>
      <c r="AC34" s="245"/>
      <c r="AD34" s="244"/>
      <c r="AE34" s="245"/>
      <c r="AF34" s="244"/>
      <c r="AG34" s="246"/>
      <c r="AH34" s="246"/>
      <c r="AI34" s="201"/>
      <c r="AJ34" s="250"/>
    </row>
    <row r="35" spans="1:36" ht="1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5" customHeight="1">
      <c r="A36" s="3"/>
      <c r="B36" s="3"/>
      <c r="C36" s="279" t="s">
        <v>34</v>
      </c>
      <c r="D36" s="211"/>
      <c r="E36" s="211"/>
      <c r="F36" s="211"/>
      <c r="G36" s="211"/>
      <c r="H36" s="211"/>
      <c r="I36" s="211"/>
      <c r="J36" s="211"/>
      <c r="K36" s="211"/>
      <c r="L36" s="292" t="s">
        <v>287</v>
      </c>
      <c r="M36" s="293"/>
      <c r="N36" s="293"/>
      <c r="O36" s="293"/>
      <c r="P36" s="293"/>
      <c r="Q36" s="292" t="s">
        <v>282</v>
      </c>
      <c r="R36" s="293"/>
      <c r="S36" s="293"/>
      <c r="T36" s="293"/>
      <c r="U36" s="293"/>
      <c r="V36" s="293" t="s">
        <v>300</v>
      </c>
      <c r="W36" s="293"/>
      <c r="X36" s="293"/>
      <c r="Y36" s="293"/>
      <c r="Z36" s="293"/>
      <c r="AA36" s="167" t="s">
        <v>13</v>
      </c>
      <c r="AB36" s="167"/>
      <c r="AC36" s="167" t="s">
        <v>11</v>
      </c>
      <c r="AD36" s="167"/>
      <c r="AE36" s="167" t="s">
        <v>12</v>
      </c>
      <c r="AF36" s="167"/>
      <c r="AG36" s="167" t="s">
        <v>14</v>
      </c>
      <c r="AH36" s="167"/>
      <c r="AI36" s="167" t="s">
        <v>15</v>
      </c>
      <c r="AJ36" s="207"/>
    </row>
    <row r="37" spans="1:36" ht="15" customHeight="1">
      <c r="A37" s="3"/>
      <c r="B37" s="3"/>
      <c r="C37" s="212"/>
      <c r="D37" s="213"/>
      <c r="E37" s="213"/>
      <c r="F37" s="213"/>
      <c r="G37" s="213"/>
      <c r="H37" s="213"/>
      <c r="I37" s="213"/>
      <c r="J37" s="213"/>
      <c r="K37" s="213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149"/>
      <c r="AB37" s="149"/>
      <c r="AC37" s="149"/>
      <c r="AD37" s="149"/>
      <c r="AE37" s="149"/>
      <c r="AF37" s="149"/>
      <c r="AG37" s="149"/>
      <c r="AH37" s="149"/>
      <c r="AI37" s="149"/>
      <c r="AJ37" s="208"/>
    </row>
    <row r="38" spans="1:36" ht="15" customHeight="1">
      <c r="A38" s="3"/>
      <c r="B38" s="3"/>
      <c r="C38" s="212"/>
      <c r="D38" s="213"/>
      <c r="E38" s="213"/>
      <c r="F38" s="213"/>
      <c r="G38" s="213"/>
      <c r="H38" s="213"/>
      <c r="I38" s="213"/>
      <c r="J38" s="213"/>
      <c r="K38" s="213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149"/>
      <c r="AB38" s="149"/>
      <c r="AC38" s="149"/>
      <c r="AD38" s="149"/>
      <c r="AE38" s="149"/>
      <c r="AF38" s="149"/>
      <c r="AG38" s="149"/>
      <c r="AH38" s="149"/>
      <c r="AI38" s="149"/>
      <c r="AJ38" s="208"/>
    </row>
    <row r="39" spans="1:36" ht="15" customHeight="1">
      <c r="A39" s="3"/>
      <c r="B39" s="3"/>
      <c r="C39" s="166" t="s">
        <v>26</v>
      </c>
      <c r="D39" s="235" t="s">
        <v>286</v>
      </c>
      <c r="E39" s="236"/>
      <c r="F39" s="236"/>
      <c r="G39" s="236"/>
      <c r="H39" s="236"/>
      <c r="I39" s="236"/>
      <c r="J39" s="236"/>
      <c r="K39" s="237"/>
      <c r="L39" s="123"/>
      <c r="M39" s="123"/>
      <c r="N39" s="123"/>
      <c r="O39" s="123"/>
      <c r="P39" s="123"/>
      <c r="Q39" s="36" t="s">
        <v>6</v>
      </c>
      <c r="R39" s="229" t="str">
        <f>IF(Q40="","",IF(Q40&gt;T40,"○",IF(Q40&lt;T40,"●","△")))</f>
        <v>●</v>
      </c>
      <c r="S39" s="230"/>
      <c r="T39" s="230"/>
      <c r="U39" s="231"/>
      <c r="V39" s="36" t="s">
        <v>10</v>
      </c>
      <c r="W39" s="229" t="str">
        <f>IF(V40="","",IF(V40&gt;Y40,"○",IF(V40&lt;Y40,"●","△")))</f>
        <v>●</v>
      </c>
      <c r="X39" s="230"/>
      <c r="Y39" s="230"/>
      <c r="Z39" s="231"/>
      <c r="AA39" s="117">
        <f>IF(R39="○",3,IF(R39="△",1,0))+IF(W39="○",3,IF(W39="△",1,0))</f>
        <v>0</v>
      </c>
      <c r="AB39" s="117"/>
      <c r="AC39" s="117">
        <f>IF(Q40="","",Q40)+IF(V40="","",V40)</f>
        <v>1</v>
      </c>
      <c r="AD39" s="117"/>
      <c r="AE39" s="117">
        <f>IF(T40="","",T40+Y40)</f>
        <v>5</v>
      </c>
      <c r="AF39" s="117"/>
      <c r="AG39" s="117">
        <f>IF(AC39="","",AC39-AE39)</f>
        <v>-4</v>
      </c>
      <c r="AH39" s="117"/>
      <c r="AI39" s="149" t="s">
        <v>351</v>
      </c>
      <c r="AJ39" s="208"/>
    </row>
    <row r="40" spans="1:36" ht="15" customHeight="1">
      <c r="A40" s="3"/>
      <c r="B40" s="3"/>
      <c r="C40" s="166"/>
      <c r="D40" s="238"/>
      <c r="E40" s="239"/>
      <c r="F40" s="239"/>
      <c r="G40" s="239"/>
      <c r="H40" s="239"/>
      <c r="I40" s="239"/>
      <c r="J40" s="239"/>
      <c r="K40" s="240"/>
      <c r="L40" s="123"/>
      <c r="M40" s="123"/>
      <c r="N40" s="123"/>
      <c r="O40" s="123"/>
      <c r="P40" s="123"/>
      <c r="Q40" s="223">
        <f>IF(Q12="","",Q12)</f>
        <v>0</v>
      </c>
      <c r="R40" s="224"/>
      <c r="S40" s="180" t="s">
        <v>4</v>
      </c>
      <c r="T40" s="224">
        <f>IF(Y12="","",Y12)</f>
        <v>3</v>
      </c>
      <c r="U40" s="227"/>
      <c r="V40" s="223">
        <f>IF(Y20="","",Y20)</f>
        <v>1</v>
      </c>
      <c r="W40" s="224"/>
      <c r="X40" s="180" t="s">
        <v>4</v>
      </c>
      <c r="Y40" s="224">
        <f>IF(Q20="","",Q20)</f>
        <v>2</v>
      </c>
      <c r="Z40" s="227"/>
      <c r="AA40" s="117"/>
      <c r="AB40" s="117"/>
      <c r="AC40" s="117"/>
      <c r="AD40" s="117"/>
      <c r="AE40" s="117"/>
      <c r="AF40" s="117"/>
      <c r="AG40" s="117"/>
      <c r="AH40" s="117"/>
      <c r="AI40" s="149"/>
      <c r="AJ40" s="208"/>
    </row>
    <row r="41" spans="1:36" ht="15" customHeight="1">
      <c r="A41" s="3"/>
      <c r="B41" s="3"/>
      <c r="C41" s="166"/>
      <c r="D41" s="232" t="s">
        <v>297</v>
      </c>
      <c r="E41" s="233"/>
      <c r="F41" s="233"/>
      <c r="G41" s="233"/>
      <c r="H41" s="233"/>
      <c r="I41" s="233"/>
      <c r="J41" s="233"/>
      <c r="K41" s="234"/>
      <c r="L41" s="123"/>
      <c r="M41" s="123"/>
      <c r="N41" s="123"/>
      <c r="O41" s="123"/>
      <c r="P41" s="123"/>
      <c r="Q41" s="225"/>
      <c r="R41" s="226"/>
      <c r="S41" s="136"/>
      <c r="T41" s="226"/>
      <c r="U41" s="228"/>
      <c r="V41" s="225"/>
      <c r="W41" s="226"/>
      <c r="X41" s="136"/>
      <c r="Y41" s="226"/>
      <c r="Z41" s="228"/>
      <c r="AA41" s="117"/>
      <c r="AB41" s="117"/>
      <c r="AC41" s="209"/>
      <c r="AD41" s="209"/>
      <c r="AE41" s="117"/>
      <c r="AF41" s="117"/>
      <c r="AG41" s="117"/>
      <c r="AH41" s="117"/>
      <c r="AI41" s="149"/>
      <c r="AJ41" s="208"/>
    </row>
    <row r="42" spans="1:36" ht="15" customHeight="1">
      <c r="A42" s="3"/>
      <c r="B42" s="3"/>
      <c r="C42" s="166" t="s">
        <v>27</v>
      </c>
      <c r="D42" s="295" t="s">
        <v>282</v>
      </c>
      <c r="E42" s="296"/>
      <c r="F42" s="296"/>
      <c r="G42" s="296"/>
      <c r="H42" s="296"/>
      <c r="I42" s="296"/>
      <c r="J42" s="296"/>
      <c r="K42" s="297"/>
      <c r="L42" s="36"/>
      <c r="M42" s="229" t="str">
        <f>IF(L43="","",IF(L43&gt;O43,"○",IF(L43&lt;O43,"●","△")))</f>
        <v>○</v>
      </c>
      <c r="N42" s="230"/>
      <c r="O42" s="230"/>
      <c r="P42" s="231"/>
      <c r="Q42" s="123"/>
      <c r="R42" s="123"/>
      <c r="S42" s="123"/>
      <c r="T42" s="123"/>
      <c r="U42" s="123"/>
      <c r="V42" s="36" t="s">
        <v>8</v>
      </c>
      <c r="W42" s="229" t="str">
        <f>IF(V43="","",IF(V43&gt;Y43,"○",IF(V43&lt;Y43,"●","△")))</f>
        <v>●</v>
      </c>
      <c r="X42" s="230"/>
      <c r="Y42" s="230"/>
      <c r="Z42" s="231"/>
      <c r="AA42" s="117">
        <f>IF(M42="○",3,IF(M42="△",1,0))+IF(W42="○",3,IF(W42="△",1,0))</f>
        <v>3</v>
      </c>
      <c r="AB42" s="117"/>
      <c r="AC42" s="107">
        <f>IF(L43="","",L43+V43)</f>
        <v>3</v>
      </c>
      <c r="AD42" s="241"/>
      <c r="AE42" s="107">
        <f>O43+Y43</f>
        <v>3</v>
      </c>
      <c r="AF42" s="241"/>
      <c r="AG42" s="117">
        <f>IF(AC42="","",AC42-AE42)</f>
        <v>0</v>
      </c>
      <c r="AH42" s="117"/>
      <c r="AI42" s="149" t="s">
        <v>352</v>
      </c>
      <c r="AJ42" s="208"/>
    </row>
    <row r="43" spans="1:36" ht="15" customHeight="1">
      <c r="A43" s="3"/>
      <c r="B43" s="3"/>
      <c r="C43" s="166"/>
      <c r="D43" s="298"/>
      <c r="E43" s="299"/>
      <c r="F43" s="299"/>
      <c r="G43" s="299"/>
      <c r="H43" s="299"/>
      <c r="I43" s="299"/>
      <c r="J43" s="299"/>
      <c r="K43" s="300"/>
      <c r="L43" s="223">
        <f>IF(T40="","",T40)</f>
        <v>3</v>
      </c>
      <c r="M43" s="224"/>
      <c r="N43" s="180" t="s">
        <v>4</v>
      </c>
      <c r="O43" s="224">
        <f>IF(Q40="","",Q40)</f>
        <v>0</v>
      </c>
      <c r="P43" s="227"/>
      <c r="Q43" s="123"/>
      <c r="R43" s="123"/>
      <c r="S43" s="123"/>
      <c r="T43" s="123"/>
      <c r="U43" s="123"/>
      <c r="V43" s="223">
        <f>IF(Q16="","",Q16)</f>
        <v>0</v>
      </c>
      <c r="W43" s="224"/>
      <c r="X43" s="180" t="s">
        <v>4</v>
      </c>
      <c r="Y43" s="224">
        <f>IF(Y16="","",Y16)</f>
        <v>3</v>
      </c>
      <c r="Z43" s="227"/>
      <c r="AA43" s="117"/>
      <c r="AB43" s="117"/>
      <c r="AC43" s="223"/>
      <c r="AD43" s="227"/>
      <c r="AE43" s="223"/>
      <c r="AF43" s="227"/>
      <c r="AG43" s="117"/>
      <c r="AH43" s="117"/>
      <c r="AI43" s="149"/>
      <c r="AJ43" s="208"/>
    </row>
    <row r="44" spans="1:36" ht="15" customHeight="1">
      <c r="A44" s="3"/>
      <c r="B44" s="3"/>
      <c r="C44" s="166"/>
      <c r="D44" s="232" t="s">
        <v>298</v>
      </c>
      <c r="E44" s="233"/>
      <c r="F44" s="233"/>
      <c r="G44" s="233"/>
      <c r="H44" s="233"/>
      <c r="I44" s="233"/>
      <c r="J44" s="233"/>
      <c r="K44" s="234"/>
      <c r="L44" s="225"/>
      <c r="M44" s="226"/>
      <c r="N44" s="136"/>
      <c r="O44" s="226"/>
      <c r="P44" s="228"/>
      <c r="Q44" s="123"/>
      <c r="R44" s="123"/>
      <c r="S44" s="123"/>
      <c r="T44" s="123"/>
      <c r="U44" s="123"/>
      <c r="V44" s="225"/>
      <c r="W44" s="226"/>
      <c r="X44" s="136"/>
      <c r="Y44" s="226"/>
      <c r="Z44" s="228"/>
      <c r="AA44" s="117"/>
      <c r="AB44" s="117"/>
      <c r="AC44" s="225"/>
      <c r="AD44" s="228"/>
      <c r="AE44" s="225"/>
      <c r="AF44" s="228"/>
      <c r="AG44" s="117"/>
      <c r="AH44" s="117"/>
      <c r="AI44" s="149"/>
      <c r="AJ44" s="208"/>
    </row>
    <row r="45" spans="1:36" ht="15" customHeight="1">
      <c r="A45" s="3"/>
      <c r="B45" s="3"/>
      <c r="C45" s="166" t="s">
        <v>28</v>
      </c>
      <c r="D45" s="235" t="s">
        <v>284</v>
      </c>
      <c r="E45" s="236"/>
      <c r="F45" s="236"/>
      <c r="G45" s="236"/>
      <c r="H45" s="236"/>
      <c r="I45" s="236"/>
      <c r="J45" s="236"/>
      <c r="K45" s="237"/>
      <c r="L45" s="36"/>
      <c r="M45" s="229" t="str">
        <f>IF(L46="","",IF(L46&gt;O46,"○",IF(L46&lt;O46,"●","△")))</f>
        <v>○</v>
      </c>
      <c r="N45" s="230"/>
      <c r="O45" s="230"/>
      <c r="P45" s="231"/>
      <c r="Q45" s="36"/>
      <c r="R45" s="229" t="str">
        <f>IF(Q46="","",IF(Q46&gt;T46,"○",IF(Q46&lt;T46,"●","△")))</f>
        <v>○</v>
      </c>
      <c r="S45" s="230"/>
      <c r="T45" s="230"/>
      <c r="U45" s="231"/>
      <c r="V45" s="123"/>
      <c r="W45" s="123"/>
      <c r="X45" s="123"/>
      <c r="Y45" s="123"/>
      <c r="Z45" s="123"/>
      <c r="AA45" s="117">
        <f>IF(M45="○",3,IF(M45="△",1,0))+IF(R45="○",3,IF(R45="△",1,0))</f>
        <v>6</v>
      </c>
      <c r="AB45" s="117"/>
      <c r="AC45" s="107">
        <f>IF(L46="","",L46+Q46)</f>
        <v>5</v>
      </c>
      <c r="AD45" s="241"/>
      <c r="AE45" s="107">
        <f>IF(O46="","",O46+T46)</f>
        <v>1</v>
      </c>
      <c r="AF45" s="241"/>
      <c r="AG45" s="117">
        <f>IF(AC45="","",AC45-AE45)</f>
        <v>4</v>
      </c>
      <c r="AH45" s="117"/>
      <c r="AI45" s="149" t="s">
        <v>349</v>
      </c>
      <c r="AJ45" s="208"/>
    </row>
    <row r="46" spans="1:36" ht="15" customHeight="1">
      <c r="A46" s="3"/>
      <c r="B46" s="3"/>
      <c r="C46" s="166"/>
      <c r="D46" s="238"/>
      <c r="E46" s="239"/>
      <c r="F46" s="239"/>
      <c r="G46" s="239"/>
      <c r="H46" s="239"/>
      <c r="I46" s="239"/>
      <c r="J46" s="239"/>
      <c r="K46" s="240"/>
      <c r="L46" s="223">
        <f>IF(Y40="","",Y40)</f>
        <v>2</v>
      </c>
      <c r="M46" s="224"/>
      <c r="N46" s="180" t="s">
        <v>4</v>
      </c>
      <c r="O46" s="224">
        <f>IF(V40="","",V40)</f>
        <v>1</v>
      </c>
      <c r="P46" s="227"/>
      <c r="Q46" s="223">
        <f>IF(Y43="","",Y43)</f>
        <v>3</v>
      </c>
      <c r="R46" s="224"/>
      <c r="S46" s="180" t="s">
        <v>4</v>
      </c>
      <c r="T46" s="224">
        <f>IF(V43="","",V43)</f>
        <v>0</v>
      </c>
      <c r="U46" s="227"/>
      <c r="V46" s="123"/>
      <c r="W46" s="123"/>
      <c r="X46" s="123"/>
      <c r="Y46" s="123"/>
      <c r="Z46" s="123"/>
      <c r="AA46" s="117"/>
      <c r="AB46" s="117"/>
      <c r="AC46" s="223"/>
      <c r="AD46" s="227"/>
      <c r="AE46" s="223"/>
      <c r="AF46" s="227"/>
      <c r="AG46" s="117"/>
      <c r="AH46" s="117"/>
      <c r="AI46" s="149"/>
      <c r="AJ46" s="208"/>
    </row>
    <row r="47" spans="1:36" ht="15" customHeight="1" thickBot="1">
      <c r="A47" s="3"/>
      <c r="B47" s="3"/>
      <c r="C47" s="200"/>
      <c r="D47" s="247" t="s">
        <v>299</v>
      </c>
      <c r="E47" s="248"/>
      <c r="F47" s="248"/>
      <c r="G47" s="248"/>
      <c r="H47" s="248"/>
      <c r="I47" s="248"/>
      <c r="J47" s="248"/>
      <c r="K47" s="249"/>
      <c r="L47" s="245"/>
      <c r="M47" s="243"/>
      <c r="N47" s="242"/>
      <c r="O47" s="243"/>
      <c r="P47" s="244"/>
      <c r="Q47" s="245"/>
      <c r="R47" s="243"/>
      <c r="S47" s="242"/>
      <c r="T47" s="243"/>
      <c r="U47" s="244"/>
      <c r="V47" s="259"/>
      <c r="W47" s="259"/>
      <c r="X47" s="259"/>
      <c r="Y47" s="259"/>
      <c r="Z47" s="259"/>
      <c r="AA47" s="246"/>
      <c r="AB47" s="246"/>
      <c r="AC47" s="245"/>
      <c r="AD47" s="244"/>
      <c r="AE47" s="245"/>
      <c r="AF47" s="244"/>
      <c r="AG47" s="246"/>
      <c r="AH47" s="246"/>
      <c r="AI47" s="201"/>
      <c r="AJ47" s="250"/>
    </row>
    <row r="48" spans="1:3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</sheetData>
  <sheetProtection/>
  <mergeCells count="185">
    <mergeCell ref="M32:P32"/>
    <mergeCell ref="R32:U32"/>
    <mergeCell ref="M42:P42"/>
    <mergeCell ref="R39:U39"/>
    <mergeCell ref="T18:T19"/>
    <mergeCell ref="T20:T21"/>
    <mergeCell ref="X10:X11"/>
    <mergeCell ref="X12:X13"/>
    <mergeCell ref="X14:X15"/>
    <mergeCell ref="X16:X17"/>
    <mergeCell ref="X18:X19"/>
    <mergeCell ref="X20:X21"/>
    <mergeCell ref="Y20:AA21"/>
    <mergeCell ref="AA26:AB28"/>
    <mergeCell ref="AC26:AD28"/>
    <mergeCell ref="AC23:AD25"/>
    <mergeCell ref="AB21:AJ21"/>
    <mergeCell ref="S3:AJ3"/>
    <mergeCell ref="Q18:S19"/>
    <mergeCell ref="Y18:AA19"/>
    <mergeCell ref="Q20:S21"/>
    <mergeCell ref="Y10:AA11"/>
    <mergeCell ref="Q12:S13"/>
    <mergeCell ref="Y12:AA13"/>
    <mergeCell ref="U8:AJ9"/>
    <mergeCell ref="T10:T11"/>
    <mergeCell ref="T12:T13"/>
    <mergeCell ref="AE23:AF25"/>
    <mergeCell ref="AE26:AF28"/>
    <mergeCell ref="Q29:U31"/>
    <mergeCell ref="S27:S28"/>
    <mergeCell ref="T27:U28"/>
    <mergeCell ref="V30:W31"/>
    <mergeCell ref="X30:X31"/>
    <mergeCell ref="AA29:AB31"/>
    <mergeCell ref="AC29:AD31"/>
    <mergeCell ref="W29:Z29"/>
    <mergeCell ref="C29:C31"/>
    <mergeCell ref="L26:P28"/>
    <mergeCell ref="O30:P31"/>
    <mergeCell ref="D31:K31"/>
    <mergeCell ref="D26:K27"/>
    <mergeCell ref="D29:K30"/>
    <mergeCell ref="L30:M31"/>
    <mergeCell ref="N30:N31"/>
    <mergeCell ref="M29:P29"/>
    <mergeCell ref="AI39:AJ41"/>
    <mergeCell ref="X40:X41"/>
    <mergeCell ref="Y40:Z41"/>
    <mergeCell ref="Q23:U25"/>
    <mergeCell ref="V23:Z25"/>
    <mergeCell ref="Q40:R41"/>
    <mergeCell ref="S40:S41"/>
    <mergeCell ref="AI36:AJ38"/>
    <mergeCell ref="AC36:AD38"/>
    <mergeCell ref="AE39:AF41"/>
    <mergeCell ref="AI45:AJ47"/>
    <mergeCell ref="AE42:AF44"/>
    <mergeCell ref="AG42:AH44"/>
    <mergeCell ref="AI42:AJ44"/>
    <mergeCell ref="AG45:AH47"/>
    <mergeCell ref="AE45:AF47"/>
    <mergeCell ref="C39:C41"/>
    <mergeCell ref="Q42:U44"/>
    <mergeCell ref="D42:K43"/>
    <mergeCell ref="D44:K44"/>
    <mergeCell ref="L39:P41"/>
    <mergeCell ref="C42:C44"/>
    <mergeCell ref="D39:K40"/>
    <mergeCell ref="T40:U41"/>
    <mergeCell ref="L43:M44"/>
    <mergeCell ref="C45:C47"/>
    <mergeCell ref="V45:Z47"/>
    <mergeCell ref="D47:K47"/>
    <mergeCell ref="D45:K46"/>
    <mergeCell ref="L46:M47"/>
    <mergeCell ref="N46:N47"/>
    <mergeCell ref="O46:P47"/>
    <mergeCell ref="Q46:R47"/>
    <mergeCell ref="S46:S47"/>
    <mergeCell ref="M45:P45"/>
    <mergeCell ref="R45:U45"/>
    <mergeCell ref="T46:U47"/>
    <mergeCell ref="V40:W41"/>
    <mergeCell ref="AC45:AD47"/>
    <mergeCell ref="AA39:AB41"/>
    <mergeCell ref="AA45:AB47"/>
    <mergeCell ref="X43:X44"/>
    <mergeCell ref="AC42:AD44"/>
    <mergeCell ref="W39:Z39"/>
    <mergeCell ref="W42:Z42"/>
    <mergeCell ref="O43:P44"/>
    <mergeCell ref="AA42:AB44"/>
    <mergeCell ref="L36:P38"/>
    <mergeCell ref="Q36:U38"/>
    <mergeCell ref="V36:Z38"/>
    <mergeCell ref="AA36:AB38"/>
    <mergeCell ref="Y43:Z44"/>
    <mergeCell ref="V43:W44"/>
    <mergeCell ref="N43:N44"/>
    <mergeCell ref="AG36:AH38"/>
    <mergeCell ref="AG39:AH41"/>
    <mergeCell ref="AC39:AD41"/>
    <mergeCell ref="AE36:AF38"/>
    <mergeCell ref="O33:P34"/>
    <mergeCell ref="Q33:R34"/>
    <mergeCell ref="S33:S34"/>
    <mergeCell ref="D41:K41"/>
    <mergeCell ref="D32:K33"/>
    <mergeCell ref="C36:K38"/>
    <mergeCell ref="L33:M34"/>
    <mergeCell ref="N33:N34"/>
    <mergeCell ref="C32:C34"/>
    <mergeCell ref="D34:K34"/>
    <mergeCell ref="AG32:AH34"/>
    <mergeCell ref="AI26:AJ28"/>
    <mergeCell ref="AI29:AJ31"/>
    <mergeCell ref="AI32:AJ34"/>
    <mergeCell ref="AG26:AH28"/>
    <mergeCell ref="AG29:AH31"/>
    <mergeCell ref="T33:U34"/>
    <mergeCell ref="AE32:AF34"/>
    <mergeCell ref="V27:W28"/>
    <mergeCell ref="X27:X28"/>
    <mergeCell ref="Y30:Z31"/>
    <mergeCell ref="Y27:Z28"/>
    <mergeCell ref="AE29:AF31"/>
    <mergeCell ref="AA32:AB34"/>
    <mergeCell ref="AC32:AD34"/>
    <mergeCell ref="V32:Z34"/>
    <mergeCell ref="D28:K28"/>
    <mergeCell ref="Q27:R28"/>
    <mergeCell ref="AI23:AJ25"/>
    <mergeCell ref="AG23:AH25"/>
    <mergeCell ref="AA23:AB25"/>
    <mergeCell ref="C23:K25"/>
    <mergeCell ref="L23:P25"/>
    <mergeCell ref="C26:C28"/>
    <mergeCell ref="R26:U26"/>
    <mergeCell ref="W26:Z26"/>
    <mergeCell ref="C20:C21"/>
    <mergeCell ref="D18:G19"/>
    <mergeCell ref="H18:P18"/>
    <mergeCell ref="AB18:AJ18"/>
    <mergeCell ref="H19:P19"/>
    <mergeCell ref="AB19:AJ19"/>
    <mergeCell ref="H20:P20"/>
    <mergeCell ref="AB20:AJ20"/>
    <mergeCell ref="D20:G21"/>
    <mergeCell ref="H21:P21"/>
    <mergeCell ref="AB16:AJ16"/>
    <mergeCell ref="H17:P17"/>
    <mergeCell ref="AB17:AJ17"/>
    <mergeCell ref="Q16:S17"/>
    <mergeCell ref="Y16:AA17"/>
    <mergeCell ref="T16:T17"/>
    <mergeCell ref="C18:C19"/>
    <mergeCell ref="C14:C15"/>
    <mergeCell ref="D14:G15"/>
    <mergeCell ref="H14:P14"/>
    <mergeCell ref="C16:C17"/>
    <mergeCell ref="D16:G17"/>
    <mergeCell ref="H16:P16"/>
    <mergeCell ref="AB14:AJ14"/>
    <mergeCell ref="H15:P15"/>
    <mergeCell ref="AB15:AJ15"/>
    <mergeCell ref="Q14:S15"/>
    <mergeCell ref="Y14:AA15"/>
    <mergeCell ref="T14:T15"/>
    <mergeCell ref="C12:C13"/>
    <mergeCell ref="D12:G13"/>
    <mergeCell ref="H12:P12"/>
    <mergeCell ref="AB12:AJ12"/>
    <mergeCell ref="H13:P13"/>
    <mergeCell ref="AB13:AJ13"/>
    <mergeCell ref="H10:P10"/>
    <mergeCell ref="H11:P11"/>
    <mergeCell ref="B5:AJ6"/>
    <mergeCell ref="B2:Q3"/>
    <mergeCell ref="B8:M9"/>
    <mergeCell ref="AB10:AJ10"/>
    <mergeCell ref="AB11:AJ11"/>
    <mergeCell ref="C10:C11"/>
    <mergeCell ref="D10:G11"/>
    <mergeCell ref="Q10:S11"/>
  </mergeCells>
  <printOptions/>
  <pageMargins left="0.7874015748031497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61"/>
  <sheetViews>
    <sheetView showGridLines="0" tabSelected="1" view="pageBreakPreview" zoomScaleSheetLayoutView="100" zoomScalePageLayoutView="0" workbookViewId="0" topLeftCell="A1">
      <selection activeCell="AO7" sqref="AO7"/>
    </sheetView>
  </sheetViews>
  <sheetFormatPr defaultColWidth="1.875" defaultRowHeight="13.5"/>
  <cols>
    <col min="1" max="1" width="0.875" style="1" customWidth="1"/>
    <col min="2" max="3" width="2.75390625" style="1" customWidth="1"/>
    <col min="4" max="5" width="3.25390625" style="1" customWidth="1"/>
    <col min="6" max="11" width="2.75390625" style="1" customWidth="1"/>
    <col min="12" max="13" width="3.25390625" style="1" customWidth="1"/>
    <col min="14" max="15" width="2.75390625" style="1" customWidth="1"/>
    <col min="16" max="19" width="1.625" style="1" customWidth="1"/>
    <col min="20" max="21" width="2.75390625" style="1" customWidth="1"/>
    <col min="22" max="23" width="3.25390625" style="1" customWidth="1"/>
    <col min="24" max="29" width="2.75390625" style="1" customWidth="1"/>
    <col min="30" max="31" width="3.25390625" style="1" customWidth="1"/>
    <col min="32" max="33" width="2.75390625" style="1" customWidth="1"/>
    <col min="34" max="34" width="0.875" style="1" customWidth="1"/>
    <col min="35" max="45" width="1.875" style="1" customWidth="1"/>
    <col min="46" max="46" width="1.12109375" style="1" customWidth="1"/>
    <col min="47" max="16384" width="1.875" style="1" customWidth="1"/>
  </cols>
  <sheetData>
    <row r="1" ht="4.5" customHeight="1"/>
    <row r="2" spans="25:45" ht="3.75" customHeight="1"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0:45" ht="15" customHeight="1">
      <c r="J3" s="143" t="s">
        <v>52</v>
      </c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5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0:25" ht="11.25" customHeight="1">
      <c r="J4" s="306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8"/>
    </row>
    <row r="5" spans="1:45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ht="12.75" customHeight="1">
      <c r="A6" s="139" t="s">
        <v>301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35"/>
      <c r="AI6" s="35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35" ht="12.7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35"/>
      <c r="AI7" s="35"/>
    </row>
    <row r="8" spans="1:35" ht="20.25" customHeight="1">
      <c r="A8" s="139" t="s">
        <v>346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34"/>
      <c r="AI8" s="34"/>
    </row>
    <row r="9" spans="22:35" ht="21" customHeight="1">
      <c r="V9" s="339" t="s">
        <v>124</v>
      </c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7"/>
    </row>
    <row r="10" spans="2:35" ht="11.25" customHeight="1">
      <c r="B10" s="340" t="s">
        <v>302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8"/>
      <c r="AI10" s="7"/>
    </row>
    <row r="11" spans="2:35" ht="11.25" customHeight="1"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8"/>
      <c r="AI11" s="7"/>
    </row>
    <row r="12" spans="14:21" ht="21" customHeight="1">
      <c r="N12" s="350" t="s">
        <v>480</v>
      </c>
      <c r="O12" s="351"/>
      <c r="P12" s="351"/>
      <c r="Q12" s="351"/>
      <c r="R12" s="351"/>
      <c r="S12" s="351"/>
      <c r="T12" s="351"/>
      <c r="U12" s="352"/>
    </row>
    <row r="13" spans="9:26" ht="14.25" thickBot="1">
      <c r="I13" s="1" t="s">
        <v>348</v>
      </c>
      <c r="R13" s="93"/>
      <c r="S13" s="83"/>
      <c r="T13" s="83"/>
      <c r="U13" s="83"/>
      <c r="V13" s="83"/>
      <c r="W13" s="83"/>
      <c r="X13" s="83"/>
      <c r="Y13" s="83"/>
      <c r="Z13" s="81" t="s">
        <v>349</v>
      </c>
    </row>
    <row r="14" spans="2:33" ht="13.5">
      <c r="B14" s="17"/>
      <c r="C14" s="17"/>
      <c r="D14" s="17"/>
      <c r="E14" s="19"/>
      <c r="F14" s="19"/>
      <c r="G14" s="19"/>
      <c r="H14" s="77"/>
      <c r="I14" s="18"/>
      <c r="J14" s="18"/>
      <c r="K14" s="18"/>
      <c r="L14" s="18"/>
      <c r="M14" s="18"/>
      <c r="N14" s="341" t="s">
        <v>394</v>
      </c>
      <c r="O14" s="151"/>
      <c r="P14" s="151"/>
      <c r="Q14" s="151"/>
      <c r="R14" s="330"/>
      <c r="S14" s="330"/>
      <c r="T14" s="330"/>
      <c r="U14" s="330"/>
      <c r="V14" s="19"/>
      <c r="W14" s="19"/>
      <c r="X14" s="19"/>
      <c r="Y14" s="19"/>
      <c r="Z14" s="77"/>
      <c r="AA14" s="17"/>
      <c r="AB14" s="17"/>
      <c r="AC14" s="17"/>
      <c r="AD14" s="17"/>
      <c r="AE14" s="17"/>
      <c r="AF14" s="17"/>
      <c r="AG14" s="17"/>
    </row>
    <row r="15" spans="2:33" ht="14.25" thickBot="1">
      <c r="B15" s="17"/>
      <c r="C15" s="17"/>
      <c r="D15" s="17"/>
      <c r="E15" s="83" t="s">
        <v>349</v>
      </c>
      <c r="F15" s="92"/>
      <c r="G15" s="92"/>
      <c r="H15" s="85"/>
      <c r="I15" s="19"/>
      <c r="J15" s="19"/>
      <c r="K15" s="19"/>
      <c r="L15" s="98" t="s">
        <v>348</v>
      </c>
      <c r="M15" s="19"/>
      <c r="N15" s="329" t="s">
        <v>344</v>
      </c>
      <c r="O15" s="330"/>
      <c r="P15" s="330"/>
      <c r="Q15" s="330"/>
      <c r="R15" s="330"/>
      <c r="S15" s="330"/>
      <c r="T15" s="330"/>
      <c r="U15" s="330"/>
      <c r="V15" s="19"/>
      <c r="W15" s="83" t="s">
        <v>349</v>
      </c>
      <c r="X15" s="92"/>
      <c r="Y15" s="92"/>
      <c r="Z15" s="85"/>
      <c r="AA15" s="17"/>
      <c r="AB15" s="17"/>
      <c r="AC15" s="17"/>
      <c r="AD15" s="72" t="s">
        <v>348</v>
      </c>
      <c r="AE15" s="17"/>
      <c r="AF15" s="17"/>
      <c r="AG15" s="17"/>
    </row>
    <row r="16" spans="2:33" ht="13.5">
      <c r="B16" s="17"/>
      <c r="C16" s="17"/>
      <c r="D16" s="17"/>
      <c r="E16" s="74"/>
      <c r="F16" s="329" t="s">
        <v>395</v>
      </c>
      <c r="G16" s="330"/>
      <c r="H16" s="330"/>
      <c r="I16" s="151"/>
      <c r="J16" s="151"/>
      <c r="K16" s="151"/>
      <c r="L16" s="18"/>
      <c r="M16" s="74"/>
      <c r="N16" s="17"/>
      <c r="O16" s="17"/>
      <c r="P16" s="17"/>
      <c r="Q16" s="17"/>
      <c r="R16" s="17"/>
      <c r="S16" s="17"/>
      <c r="T16" s="17"/>
      <c r="U16" s="17"/>
      <c r="V16" s="17"/>
      <c r="W16" s="74"/>
      <c r="X16" s="329" t="s">
        <v>396</v>
      </c>
      <c r="Y16" s="330"/>
      <c r="Z16" s="330"/>
      <c r="AA16" s="151"/>
      <c r="AB16" s="151"/>
      <c r="AC16" s="151"/>
      <c r="AD16" s="18"/>
      <c r="AE16" s="74"/>
      <c r="AF16" s="17"/>
      <c r="AG16" s="17"/>
    </row>
    <row r="17" spans="2:33" ht="14.25" thickBot="1">
      <c r="B17" s="17"/>
      <c r="C17" s="83" t="s">
        <v>349</v>
      </c>
      <c r="D17" s="92"/>
      <c r="E17" s="74"/>
      <c r="F17" s="98" t="s">
        <v>348</v>
      </c>
      <c r="G17" s="329" t="s">
        <v>342</v>
      </c>
      <c r="H17" s="330"/>
      <c r="I17" s="330"/>
      <c r="J17" s="330"/>
      <c r="K17" s="83" t="s">
        <v>351</v>
      </c>
      <c r="L17" s="92"/>
      <c r="M17" s="74"/>
      <c r="N17" s="72" t="s">
        <v>348</v>
      </c>
      <c r="O17" s="17"/>
      <c r="P17" s="17"/>
      <c r="Q17" s="17"/>
      <c r="R17" s="17"/>
      <c r="S17" s="17"/>
      <c r="T17" s="17"/>
      <c r="U17" s="1" t="s">
        <v>349</v>
      </c>
      <c r="V17" s="1" t="s">
        <v>471</v>
      </c>
      <c r="W17" s="93" t="s">
        <v>472</v>
      </c>
      <c r="X17" s="81" t="s">
        <v>349</v>
      </c>
      <c r="Y17" s="329" t="s">
        <v>342</v>
      </c>
      <c r="Z17" s="330"/>
      <c r="AA17" s="330"/>
      <c r="AB17" s="330"/>
      <c r="AC17" s="83" t="s">
        <v>351</v>
      </c>
      <c r="AD17" s="83"/>
      <c r="AE17" s="74"/>
      <c r="AF17" s="72" t="s">
        <v>348</v>
      </c>
      <c r="AG17" s="17"/>
    </row>
    <row r="18" spans="2:33" ht="13.5">
      <c r="B18" s="17"/>
      <c r="C18" s="334" t="s">
        <v>385</v>
      </c>
      <c r="D18" s="333"/>
      <c r="E18" s="332"/>
      <c r="F18" s="335"/>
      <c r="G18" s="17"/>
      <c r="H18" s="17"/>
      <c r="I18" s="17"/>
      <c r="J18" s="17"/>
      <c r="K18" s="334" t="s">
        <v>386</v>
      </c>
      <c r="L18" s="333"/>
      <c r="M18" s="332"/>
      <c r="N18" s="335"/>
      <c r="O18" s="17"/>
      <c r="P18" s="17"/>
      <c r="Q18" s="17"/>
      <c r="R18" s="17"/>
      <c r="S18" s="17"/>
      <c r="T18" s="17"/>
      <c r="U18" s="331" t="s">
        <v>387</v>
      </c>
      <c r="V18" s="332"/>
      <c r="W18" s="333"/>
      <c r="X18" s="333"/>
      <c r="Y18" s="74"/>
      <c r="Z18" s="17"/>
      <c r="AA18" s="17"/>
      <c r="AB18" s="17"/>
      <c r="AC18" s="334" t="s">
        <v>388</v>
      </c>
      <c r="AD18" s="333"/>
      <c r="AE18" s="332"/>
      <c r="AF18" s="335"/>
      <c r="AG18" s="17"/>
    </row>
    <row r="19" spans="2:33" ht="13.5">
      <c r="B19" s="17"/>
      <c r="C19" s="336" t="s">
        <v>340</v>
      </c>
      <c r="D19" s="330"/>
      <c r="E19" s="330"/>
      <c r="F19" s="337"/>
      <c r="G19" s="17"/>
      <c r="H19" s="17"/>
      <c r="I19" s="17"/>
      <c r="J19" s="17"/>
      <c r="K19" s="336" t="s">
        <v>340</v>
      </c>
      <c r="L19" s="330"/>
      <c r="M19" s="330"/>
      <c r="N19" s="337"/>
      <c r="O19" s="17"/>
      <c r="P19" s="17"/>
      <c r="Q19" s="17"/>
      <c r="R19" s="17"/>
      <c r="S19" s="17"/>
      <c r="T19" s="17"/>
      <c r="U19" s="338" t="s">
        <v>340</v>
      </c>
      <c r="V19" s="330"/>
      <c r="W19" s="330"/>
      <c r="X19" s="330"/>
      <c r="Y19" s="74"/>
      <c r="Z19" s="17"/>
      <c r="AA19" s="17"/>
      <c r="AB19" s="17"/>
      <c r="AC19" s="336" t="s">
        <v>340</v>
      </c>
      <c r="AD19" s="330"/>
      <c r="AE19" s="330"/>
      <c r="AF19" s="337"/>
      <c r="AG19" s="17"/>
    </row>
    <row r="20" spans="2:33" ht="17.25">
      <c r="B20" s="342" t="s">
        <v>125</v>
      </c>
      <c r="C20" s="343"/>
      <c r="F20" s="342" t="s">
        <v>126</v>
      </c>
      <c r="G20" s="343"/>
      <c r="J20" s="342" t="s">
        <v>127</v>
      </c>
      <c r="K20" s="343"/>
      <c r="L20" s="16"/>
      <c r="M20" s="16"/>
      <c r="N20" s="342" t="s">
        <v>128</v>
      </c>
      <c r="O20" s="343"/>
      <c r="P20" s="16"/>
      <c r="Q20" s="16"/>
      <c r="R20" s="16"/>
      <c r="S20" s="16"/>
      <c r="T20" s="342" t="s">
        <v>129</v>
      </c>
      <c r="U20" s="343"/>
      <c r="V20" s="16"/>
      <c r="W20" s="16"/>
      <c r="X20" s="342" t="s">
        <v>130</v>
      </c>
      <c r="Y20" s="343"/>
      <c r="Z20" s="16"/>
      <c r="AA20" s="16"/>
      <c r="AB20" s="342" t="s">
        <v>131</v>
      </c>
      <c r="AC20" s="343"/>
      <c r="AD20" s="16"/>
      <c r="AE20" s="16"/>
      <c r="AF20" s="342" t="s">
        <v>132</v>
      </c>
      <c r="AG20" s="343"/>
    </row>
    <row r="21" spans="2:33" ht="13.5">
      <c r="B21" s="311" t="s">
        <v>359</v>
      </c>
      <c r="C21" s="310"/>
      <c r="F21" s="309" t="s">
        <v>370</v>
      </c>
      <c r="G21" s="310"/>
      <c r="J21" s="324" t="s">
        <v>398</v>
      </c>
      <c r="K21" s="325"/>
      <c r="N21" s="311" t="s">
        <v>401</v>
      </c>
      <c r="O21" s="310"/>
      <c r="T21" s="309" t="s">
        <v>371</v>
      </c>
      <c r="U21" s="310"/>
      <c r="X21" s="309" t="s">
        <v>479</v>
      </c>
      <c r="Y21" s="310"/>
      <c r="AB21" s="311" t="s">
        <v>404</v>
      </c>
      <c r="AC21" s="310"/>
      <c r="AF21" s="314" t="s">
        <v>408</v>
      </c>
      <c r="AG21" s="315"/>
    </row>
    <row r="22" spans="2:33" ht="13.5" customHeight="1">
      <c r="B22" s="311"/>
      <c r="C22" s="310"/>
      <c r="F22" s="311"/>
      <c r="G22" s="310"/>
      <c r="J22" s="326"/>
      <c r="K22" s="325"/>
      <c r="N22" s="311"/>
      <c r="O22" s="310"/>
      <c r="T22" s="311"/>
      <c r="U22" s="310"/>
      <c r="X22" s="311"/>
      <c r="Y22" s="310"/>
      <c r="AB22" s="311"/>
      <c r="AC22" s="310"/>
      <c r="AF22" s="316"/>
      <c r="AG22" s="315"/>
    </row>
    <row r="23" spans="2:33" ht="13.5" customHeight="1">
      <c r="B23" s="311"/>
      <c r="C23" s="310"/>
      <c r="F23" s="311"/>
      <c r="G23" s="310"/>
      <c r="J23" s="326"/>
      <c r="K23" s="325"/>
      <c r="N23" s="311"/>
      <c r="O23" s="310"/>
      <c r="T23" s="311"/>
      <c r="U23" s="310"/>
      <c r="X23" s="311"/>
      <c r="Y23" s="310"/>
      <c r="AB23" s="311"/>
      <c r="AC23" s="310"/>
      <c r="AF23" s="316"/>
      <c r="AG23" s="315"/>
    </row>
    <row r="24" spans="2:33" ht="13.5">
      <c r="B24" s="311"/>
      <c r="C24" s="310"/>
      <c r="F24" s="311"/>
      <c r="G24" s="310"/>
      <c r="J24" s="326"/>
      <c r="K24" s="325"/>
      <c r="N24" s="311"/>
      <c r="O24" s="310"/>
      <c r="T24" s="311"/>
      <c r="U24" s="310"/>
      <c r="X24" s="311"/>
      <c r="Y24" s="310"/>
      <c r="AB24" s="311"/>
      <c r="AC24" s="310"/>
      <c r="AF24" s="316"/>
      <c r="AG24" s="315"/>
    </row>
    <row r="25" spans="2:33" ht="13.5">
      <c r="B25" s="311"/>
      <c r="C25" s="310"/>
      <c r="F25" s="311"/>
      <c r="G25" s="310"/>
      <c r="J25" s="326"/>
      <c r="K25" s="325"/>
      <c r="N25" s="311"/>
      <c r="O25" s="310"/>
      <c r="T25" s="311"/>
      <c r="U25" s="310"/>
      <c r="X25" s="311"/>
      <c r="Y25" s="310"/>
      <c r="AB25" s="311"/>
      <c r="AC25" s="310"/>
      <c r="AF25" s="316"/>
      <c r="AG25" s="315"/>
    </row>
    <row r="26" spans="2:33" ht="13.5">
      <c r="B26" s="312"/>
      <c r="C26" s="313"/>
      <c r="F26" s="312"/>
      <c r="G26" s="313"/>
      <c r="J26" s="327"/>
      <c r="K26" s="328"/>
      <c r="N26" s="312"/>
      <c r="O26" s="313"/>
      <c r="T26" s="312"/>
      <c r="U26" s="313"/>
      <c r="X26" s="312"/>
      <c r="Y26" s="313"/>
      <c r="AB26" s="312"/>
      <c r="AC26" s="313"/>
      <c r="AF26" s="317"/>
      <c r="AG26" s="318"/>
    </row>
    <row r="28" spans="2:34" ht="11.25" customHeight="1">
      <c r="B28" s="340" t="s">
        <v>303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8"/>
    </row>
    <row r="29" spans="2:34" ht="11.25" customHeight="1"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8"/>
    </row>
    <row r="30" spans="14:37" ht="21" customHeight="1">
      <c r="N30" s="350" t="s">
        <v>477</v>
      </c>
      <c r="O30" s="351"/>
      <c r="P30" s="351"/>
      <c r="Q30" s="351"/>
      <c r="R30" s="351"/>
      <c r="S30" s="351"/>
      <c r="T30" s="351"/>
      <c r="U30" s="352"/>
      <c r="AK30" s="72"/>
    </row>
    <row r="31" spans="9:26" ht="14.25" thickBot="1">
      <c r="I31" s="83" t="s">
        <v>349</v>
      </c>
      <c r="J31" s="83"/>
      <c r="K31" s="83"/>
      <c r="L31" s="83"/>
      <c r="M31" s="83"/>
      <c r="N31" s="83"/>
      <c r="O31" s="83"/>
      <c r="P31" s="83"/>
      <c r="Q31" s="95"/>
      <c r="R31" s="94"/>
      <c r="Z31" s="72" t="s">
        <v>348</v>
      </c>
    </row>
    <row r="32" spans="2:33" ht="13.5">
      <c r="B32" s="17"/>
      <c r="C32" s="17"/>
      <c r="D32" s="17"/>
      <c r="E32" s="19"/>
      <c r="F32" s="19"/>
      <c r="G32" s="19"/>
      <c r="H32" s="77"/>
      <c r="I32" s="19"/>
      <c r="J32" s="19"/>
      <c r="K32" s="19"/>
      <c r="L32" s="19"/>
      <c r="M32" s="19"/>
      <c r="N32" s="329" t="s">
        <v>393</v>
      </c>
      <c r="O32" s="330"/>
      <c r="P32" s="330"/>
      <c r="Q32" s="330"/>
      <c r="R32" s="151"/>
      <c r="S32" s="151"/>
      <c r="T32" s="151"/>
      <c r="U32" s="151"/>
      <c r="V32" s="18"/>
      <c r="W32" s="18"/>
      <c r="X32" s="18"/>
      <c r="Y32" s="18"/>
      <c r="Z32" s="18"/>
      <c r="AA32" s="74"/>
      <c r="AB32" s="19"/>
      <c r="AC32" s="19"/>
      <c r="AD32" s="19"/>
      <c r="AE32" s="17"/>
      <c r="AF32" s="17"/>
      <c r="AG32" s="17"/>
    </row>
    <row r="33" spans="2:33" ht="14.25" thickBot="1">
      <c r="B33" s="17"/>
      <c r="C33" s="17"/>
      <c r="D33" s="17"/>
      <c r="E33" s="83" t="s">
        <v>349</v>
      </c>
      <c r="F33" s="92"/>
      <c r="G33" s="92"/>
      <c r="H33" s="85"/>
      <c r="I33" s="19"/>
      <c r="J33" s="19"/>
      <c r="K33" s="19"/>
      <c r="L33" s="98" t="s">
        <v>348</v>
      </c>
      <c r="M33" s="19"/>
      <c r="N33" s="19"/>
      <c r="O33" s="329" t="s">
        <v>343</v>
      </c>
      <c r="P33" s="330"/>
      <c r="Q33" s="330"/>
      <c r="R33" s="330"/>
      <c r="S33" s="330"/>
      <c r="T33" s="330"/>
      <c r="U33" s="19"/>
      <c r="V33" s="19"/>
      <c r="W33" s="70" t="s">
        <v>348</v>
      </c>
      <c r="X33" s="19"/>
      <c r="Y33" s="19"/>
      <c r="Z33" s="19"/>
      <c r="AA33" s="80"/>
      <c r="AB33" s="92"/>
      <c r="AC33" s="92"/>
      <c r="AD33" s="81" t="s">
        <v>351</v>
      </c>
      <c r="AE33" s="17"/>
      <c r="AF33" s="17"/>
      <c r="AG33" s="17"/>
    </row>
    <row r="34" spans="2:33" ht="13.5">
      <c r="B34" s="17"/>
      <c r="C34" s="17"/>
      <c r="D34" s="17"/>
      <c r="E34" s="74"/>
      <c r="F34" s="329" t="s">
        <v>391</v>
      </c>
      <c r="G34" s="330"/>
      <c r="H34" s="330"/>
      <c r="I34" s="151"/>
      <c r="J34" s="151"/>
      <c r="K34" s="151"/>
      <c r="L34" s="18"/>
      <c r="M34" s="74"/>
      <c r="N34" s="17"/>
      <c r="O34" s="17"/>
      <c r="P34" s="17"/>
      <c r="Q34" s="17"/>
      <c r="R34" s="17"/>
      <c r="S34" s="17"/>
      <c r="T34" s="17"/>
      <c r="U34" s="17"/>
      <c r="V34" s="77"/>
      <c r="W34" s="18"/>
      <c r="X34" s="341" t="s">
        <v>392</v>
      </c>
      <c r="Y34" s="151"/>
      <c r="Z34" s="151"/>
      <c r="AA34" s="330"/>
      <c r="AB34" s="330"/>
      <c r="AC34" s="330"/>
      <c r="AD34" s="19"/>
      <c r="AE34" s="74"/>
      <c r="AF34" s="17"/>
      <c r="AG34" s="17"/>
    </row>
    <row r="35" spans="2:33" ht="14.25" thickBot="1">
      <c r="B35" s="17"/>
      <c r="C35" s="83" t="s">
        <v>349</v>
      </c>
      <c r="D35" s="84" t="s">
        <v>463</v>
      </c>
      <c r="E35" s="89" t="s">
        <v>465</v>
      </c>
      <c r="F35" s="98" t="s">
        <v>349</v>
      </c>
      <c r="G35" s="329" t="s">
        <v>341</v>
      </c>
      <c r="H35" s="330"/>
      <c r="I35" s="330"/>
      <c r="J35" s="330"/>
      <c r="K35" s="70" t="s">
        <v>348</v>
      </c>
      <c r="L35" s="87"/>
      <c r="M35" s="90"/>
      <c r="N35" s="81" t="s">
        <v>352</v>
      </c>
      <c r="O35" s="17"/>
      <c r="P35" s="17"/>
      <c r="Q35" s="17"/>
      <c r="R35" s="17"/>
      <c r="S35" s="17"/>
      <c r="T35" s="17"/>
      <c r="U35" s="83" t="s">
        <v>352</v>
      </c>
      <c r="V35" s="88"/>
      <c r="W35" s="87"/>
      <c r="X35" s="98" t="s">
        <v>348</v>
      </c>
      <c r="Y35" s="329" t="s">
        <v>341</v>
      </c>
      <c r="Z35" s="330"/>
      <c r="AA35" s="330"/>
      <c r="AB35" s="330"/>
      <c r="AC35" s="70" t="s">
        <v>349</v>
      </c>
      <c r="AD35" s="73" t="s">
        <v>463</v>
      </c>
      <c r="AE35" s="82" t="s">
        <v>464</v>
      </c>
      <c r="AF35" s="81" t="s">
        <v>349</v>
      </c>
      <c r="AG35" s="17"/>
    </row>
    <row r="36" spans="2:33" ht="13.5">
      <c r="B36" s="17"/>
      <c r="C36" s="334" t="s">
        <v>381</v>
      </c>
      <c r="D36" s="333"/>
      <c r="E36" s="332"/>
      <c r="F36" s="335"/>
      <c r="G36" s="17"/>
      <c r="H36" s="17"/>
      <c r="I36" s="17"/>
      <c r="J36" s="17"/>
      <c r="K36" s="331" t="s">
        <v>382</v>
      </c>
      <c r="L36" s="332"/>
      <c r="M36" s="333"/>
      <c r="N36" s="333"/>
      <c r="O36" s="74"/>
      <c r="P36" s="17"/>
      <c r="Q36" s="17"/>
      <c r="R36" s="17"/>
      <c r="S36" s="17"/>
      <c r="T36" s="77"/>
      <c r="U36" s="333" t="s">
        <v>383</v>
      </c>
      <c r="V36" s="333"/>
      <c r="W36" s="332"/>
      <c r="X36" s="335"/>
      <c r="Y36" s="17"/>
      <c r="Z36" s="17"/>
      <c r="AA36" s="17"/>
      <c r="AB36" s="17"/>
      <c r="AC36" s="331" t="s">
        <v>384</v>
      </c>
      <c r="AD36" s="332"/>
      <c r="AE36" s="333"/>
      <c r="AF36" s="333"/>
      <c r="AG36" s="74"/>
    </row>
    <row r="37" spans="2:33" ht="13.5">
      <c r="B37" s="17"/>
      <c r="C37" s="336" t="s">
        <v>339</v>
      </c>
      <c r="D37" s="330"/>
      <c r="E37" s="330"/>
      <c r="F37" s="337"/>
      <c r="G37" s="17"/>
      <c r="H37" s="17"/>
      <c r="I37" s="17"/>
      <c r="J37" s="17"/>
      <c r="K37" s="338" t="s">
        <v>339</v>
      </c>
      <c r="L37" s="330"/>
      <c r="M37" s="330"/>
      <c r="N37" s="330"/>
      <c r="O37" s="74"/>
      <c r="P37" s="17"/>
      <c r="Q37" s="17"/>
      <c r="R37" s="17"/>
      <c r="S37" s="17"/>
      <c r="T37" s="78"/>
      <c r="U37" s="329" t="s">
        <v>339</v>
      </c>
      <c r="V37" s="330"/>
      <c r="W37" s="330"/>
      <c r="X37" s="337"/>
      <c r="Y37" s="17"/>
      <c r="Z37" s="17"/>
      <c r="AA37" s="17"/>
      <c r="AB37" s="17"/>
      <c r="AC37" s="338" t="s">
        <v>339</v>
      </c>
      <c r="AD37" s="330"/>
      <c r="AE37" s="330"/>
      <c r="AF37" s="330"/>
      <c r="AG37" s="74"/>
    </row>
    <row r="38" spans="2:33" ht="17.25">
      <c r="B38" s="342" t="s">
        <v>133</v>
      </c>
      <c r="C38" s="343"/>
      <c r="F38" s="342" t="s">
        <v>134</v>
      </c>
      <c r="G38" s="343"/>
      <c r="J38" s="342" t="s">
        <v>135</v>
      </c>
      <c r="K38" s="343"/>
      <c r="L38" s="16"/>
      <c r="M38" s="16"/>
      <c r="N38" s="342" t="s">
        <v>136</v>
      </c>
      <c r="O38" s="343"/>
      <c r="P38" s="16"/>
      <c r="Q38" s="16"/>
      <c r="R38" s="16"/>
      <c r="S38" s="16"/>
      <c r="T38" s="342" t="s">
        <v>137</v>
      </c>
      <c r="U38" s="343"/>
      <c r="V38" s="16"/>
      <c r="W38" s="16"/>
      <c r="X38" s="342" t="s">
        <v>138</v>
      </c>
      <c r="Y38" s="343"/>
      <c r="Z38" s="16"/>
      <c r="AA38" s="16"/>
      <c r="AB38" s="342" t="s">
        <v>139</v>
      </c>
      <c r="AC38" s="343"/>
      <c r="AD38" s="16"/>
      <c r="AE38" s="16"/>
      <c r="AF38" s="342" t="s">
        <v>140</v>
      </c>
      <c r="AG38" s="343"/>
    </row>
    <row r="39" spans="2:33" ht="13.5">
      <c r="B39" s="309" t="s">
        <v>476</v>
      </c>
      <c r="C39" s="310"/>
      <c r="F39" s="309" t="s">
        <v>367</v>
      </c>
      <c r="G39" s="310"/>
      <c r="J39" s="314" t="s">
        <v>400</v>
      </c>
      <c r="K39" s="315"/>
      <c r="N39" s="319" t="s">
        <v>402</v>
      </c>
      <c r="O39" s="320"/>
      <c r="T39" s="314" t="s">
        <v>373</v>
      </c>
      <c r="U39" s="315"/>
      <c r="X39" s="309" t="s">
        <v>375</v>
      </c>
      <c r="Y39" s="310"/>
      <c r="AB39" s="314" t="s">
        <v>406</v>
      </c>
      <c r="AC39" s="315"/>
      <c r="AF39" s="309" t="s">
        <v>410</v>
      </c>
      <c r="AG39" s="310"/>
    </row>
    <row r="40" spans="2:33" ht="13.5" customHeight="1">
      <c r="B40" s="311"/>
      <c r="C40" s="310"/>
      <c r="F40" s="311"/>
      <c r="G40" s="310"/>
      <c r="J40" s="316"/>
      <c r="K40" s="315"/>
      <c r="N40" s="321"/>
      <c r="O40" s="320"/>
      <c r="T40" s="316"/>
      <c r="U40" s="315"/>
      <c r="X40" s="311"/>
      <c r="Y40" s="310"/>
      <c r="AB40" s="316"/>
      <c r="AC40" s="315"/>
      <c r="AF40" s="311"/>
      <c r="AG40" s="310"/>
    </row>
    <row r="41" spans="2:33" ht="13.5" customHeight="1">
      <c r="B41" s="311"/>
      <c r="C41" s="310"/>
      <c r="F41" s="311"/>
      <c r="G41" s="310"/>
      <c r="J41" s="316"/>
      <c r="K41" s="315"/>
      <c r="N41" s="321"/>
      <c r="O41" s="320"/>
      <c r="T41" s="316"/>
      <c r="U41" s="315"/>
      <c r="X41" s="311"/>
      <c r="Y41" s="310"/>
      <c r="AB41" s="316"/>
      <c r="AC41" s="315"/>
      <c r="AF41" s="311"/>
      <c r="AG41" s="310"/>
    </row>
    <row r="42" spans="2:33" ht="13.5">
      <c r="B42" s="311"/>
      <c r="C42" s="310"/>
      <c r="F42" s="311"/>
      <c r="G42" s="310"/>
      <c r="J42" s="316"/>
      <c r="K42" s="315"/>
      <c r="N42" s="321"/>
      <c r="O42" s="320"/>
      <c r="T42" s="316"/>
      <c r="U42" s="315"/>
      <c r="X42" s="311"/>
      <c r="Y42" s="310"/>
      <c r="AB42" s="316"/>
      <c r="AC42" s="315"/>
      <c r="AF42" s="311"/>
      <c r="AG42" s="310"/>
    </row>
    <row r="43" spans="2:33" ht="13.5">
      <c r="B43" s="311"/>
      <c r="C43" s="310"/>
      <c r="F43" s="311"/>
      <c r="G43" s="310"/>
      <c r="J43" s="316"/>
      <c r="K43" s="315"/>
      <c r="N43" s="321"/>
      <c r="O43" s="320"/>
      <c r="T43" s="316"/>
      <c r="U43" s="315"/>
      <c r="X43" s="311"/>
      <c r="Y43" s="310"/>
      <c r="AB43" s="316"/>
      <c r="AC43" s="315"/>
      <c r="AF43" s="311"/>
      <c r="AG43" s="310"/>
    </row>
    <row r="44" spans="2:33" ht="13.5">
      <c r="B44" s="312"/>
      <c r="C44" s="313"/>
      <c r="F44" s="312"/>
      <c r="G44" s="313"/>
      <c r="J44" s="317"/>
      <c r="K44" s="318"/>
      <c r="N44" s="322"/>
      <c r="O44" s="323"/>
      <c r="T44" s="317"/>
      <c r="U44" s="318"/>
      <c r="X44" s="312"/>
      <c r="Y44" s="313"/>
      <c r="AB44" s="317"/>
      <c r="AC44" s="318"/>
      <c r="AF44" s="312"/>
      <c r="AG44" s="313"/>
    </row>
    <row r="46" spans="2:34" ht="9.75" customHeight="1">
      <c r="B46" s="340" t="s">
        <v>304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8"/>
    </row>
    <row r="47" spans="2:34" ht="9.75" customHeight="1"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8"/>
    </row>
    <row r="48" spans="14:21" ht="21" customHeight="1">
      <c r="N48" s="353" t="s">
        <v>475</v>
      </c>
      <c r="O48" s="354"/>
      <c r="P48" s="354"/>
      <c r="Q48" s="354"/>
      <c r="R48" s="354"/>
      <c r="S48" s="354"/>
      <c r="T48" s="354"/>
      <c r="U48" s="355"/>
    </row>
    <row r="49" spans="9:26" ht="14.25" thickBot="1">
      <c r="I49" s="94" t="s">
        <v>478</v>
      </c>
      <c r="J49" s="94"/>
      <c r="K49" s="94"/>
      <c r="L49" s="94"/>
      <c r="M49" s="94"/>
      <c r="N49" s="94"/>
      <c r="O49" s="94"/>
      <c r="P49" s="94"/>
      <c r="Q49" s="94"/>
      <c r="R49" s="93"/>
      <c r="S49" s="83"/>
      <c r="T49" s="83"/>
      <c r="U49" s="83"/>
      <c r="V49" s="83"/>
      <c r="W49" s="83"/>
      <c r="X49" s="83"/>
      <c r="Y49" s="83"/>
      <c r="Z49" s="83" t="s">
        <v>352</v>
      </c>
    </row>
    <row r="50" spans="2:33" ht="13.5">
      <c r="B50" s="17"/>
      <c r="C50" s="17"/>
      <c r="D50" s="17"/>
      <c r="E50" s="17"/>
      <c r="F50" s="17"/>
      <c r="G50" s="17"/>
      <c r="H50" s="17"/>
      <c r="I50" s="74"/>
      <c r="J50" s="19"/>
      <c r="K50" s="19"/>
      <c r="L50" s="19"/>
      <c r="M50" s="19"/>
      <c r="N50" s="329" t="s">
        <v>397</v>
      </c>
      <c r="O50" s="330"/>
      <c r="P50" s="330"/>
      <c r="Q50" s="330"/>
      <c r="R50" s="330"/>
      <c r="S50" s="330"/>
      <c r="T50" s="330"/>
      <c r="U50" s="330"/>
      <c r="V50" s="19"/>
      <c r="W50" s="19"/>
      <c r="X50" s="19"/>
      <c r="Y50" s="19"/>
      <c r="Z50" s="77"/>
      <c r="AA50" s="17"/>
      <c r="AB50" s="17"/>
      <c r="AC50" s="17"/>
      <c r="AD50" s="17"/>
      <c r="AE50" s="17"/>
      <c r="AF50" s="17"/>
      <c r="AG50" s="17"/>
    </row>
    <row r="51" spans="2:33" ht="14.25" thickBot="1">
      <c r="B51" s="17"/>
      <c r="C51" s="17"/>
      <c r="D51" s="17"/>
      <c r="E51" s="1" t="s">
        <v>348</v>
      </c>
      <c r="F51" s="17"/>
      <c r="G51" s="17"/>
      <c r="H51" s="71" t="s">
        <v>471</v>
      </c>
      <c r="I51" s="82" t="s">
        <v>474</v>
      </c>
      <c r="J51" s="92"/>
      <c r="K51" s="92"/>
      <c r="L51" s="81" t="s">
        <v>348</v>
      </c>
      <c r="M51" s="19"/>
      <c r="N51" s="19"/>
      <c r="O51" s="329" t="s">
        <v>343</v>
      </c>
      <c r="P51" s="330"/>
      <c r="Q51" s="330"/>
      <c r="R51" s="330"/>
      <c r="S51" s="330"/>
      <c r="T51" s="330"/>
      <c r="U51" s="19"/>
      <c r="V51" s="19"/>
      <c r="W51" s="83" t="s">
        <v>349</v>
      </c>
      <c r="X51" s="92"/>
      <c r="Y51" s="92"/>
      <c r="Z51" s="85"/>
      <c r="AA51" s="17"/>
      <c r="AB51" s="17"/>
      <c r="AC51" s="17"/>
      <c r="AD51" s="72" t="s">
        <v>348</v>
      </c>
      <c r="AE51" s="17"/>
      <c r="AF51" s="17"/>
      <c r="AG51" s="17"/>
    </row>
    <row r="52" spans="2:33" ht="13.5">
      <c r="B52" s="17"/>
      <c r="C52" s="17"/>
      <c r="D52" s="17"/>
      <c r="E52" s="79"/>
      <c r="F52" s="341" t="s">
        <v>389</v>
      </c>
      <c r="G52" s="151"/>
      <c r="H52" s="151"/>
      <c r="I52" s="330"/>
      <c r="J52" s="330"/>
      <c r="K52" s="330"/>
      <c r="L52" s="19"/>
      <c r="M52" s="74"/>
      <c r="N52" s="17"/>
      <c r="O52" s="17"/>
      <c r="P52" s="17"/>
      <c r="Q52" s="17"/>
      <c r="R52" s="17"/>
      <c r="S52" s="17"/>
      <c r="T52" s="17"/>
      <c r="U52" s="17"/>
      <c r="V52" s="17"/>
      <c r="W52" s="74"/>
      <c r="X52" s="329" t="s">
        <v>390</v>
      </c>
      <c r="Y52" s="330"/>
      <c r="Z52" s="330"/>
      <c r="AA52" s="151"/>
      <c r="AB52" s="151"/>
      <c r="AC52" s="151"/>
      <c r="AD52" s="18"/>
      <c r="AE52" s="74"/>
      <c r="AF52" s="17"/>
      <c r="AG52" s="17"/>
    </row>
    <row r="53" spans="2:33" ht="14.25" thickBot="1">
      <c r="B53" s="17"/>
      <c r="C53" s="1" t="s">
        <v>456</v>
      </c>
      <c r="D53" s="71" t="s">
        <v>457</v>
      </c>
      <c r="E53" s="82" t="s">
        <v>458</v>
      </c>
      <c r="F53" s="81" t="s">
        <v>456</v>
      </c>
      <c r="G53" s="329" t="s">
        <v>341</v>
      </c>
      <c r="H53" s="330"/>
      <c r="I53" s="330"/>
      <c r="J53" s="330"/>
      <c r="K53" s="83" t="s">
        <v>456</v>
      </c>
      <c r="L53" s="84" t="s">
        <v>460</v>
      </c>
      <c r="M53" s="75" t="s">
        <v>459</v>
      </c>
      <c r="N53" s="72" t="s">
        <v>456</v>
      </c>
      <c r="O53" s="17"/>
      <c r="P53" s="17"/>
      <c r="Q53" s="17"/>
      <c r="R53" s="17"/>
      <c r="S53" s="17"/>
      <c r="T53" s="17"/>
      <c r="U53" s="1" t="s">
        <v>348</v>
      </c>
      <c r="V53" s="73" t="s">
        <v>460</v>
      </c>
      <c r="W53" s="82" t="s">
        <v>461</v>
      </c>
      <c r="X53" s="81" t="s">
        <v>348</v>
      </c>
      <c r="Y53" s="329" t="s">
        <v>341</v>
      </c>
      <c r="Z53" s="330"/>
      <c r="AA53" s="330"/>
      <c r="AB53" s="330"/>
      <c r="AC53" s="70" t="s">
        <v>349</v>
      </c>
      <c r="AD53" s="19"/>
      <c r="AE53" s="80"/>
      <c r="AF53" s="81" t="s">
        <v>352</v>
      </c>
      <c r="AG53" s="17"/>
    </row>
    <row r="54" spans="2:33" ht="13.5">
      <c r="B54" s="17"/>
      <c r="C54" s="331" t="s">
        <v>378</v>
      </c>
      <c r="D54" s="332"/>
      <c r="E54" s="333"/>
      <c r="F54" s="333"/>
      <c r="G54" s="74"/>
      <c r="H54" s="17"/>
      <c r="I54" s="17"/>
      <c r="J54" s="77"/>
      <c r="K54" s="333" t="s">
        <v>379</v>
      </c>
      <c r="L54" s="333"/>
      <c r="M54" s="332"/>
      <c r="N54" s="335"/>
      <c r="O54" s="17"/>
      <c r="P54" s="17"/>
      <c r="Q54" s="17"/>
      <c r="R54" s="17"/>
      <c r="S54" s="17"/>
      <c r="T54" s="17"/>
      <c r="U54" s="331" t="s">
        <v>377</v>
      </c>
      <c r="V54" s="332"/>
      <c r="W54" s="333"/>
      <c r="X54" s="333"/>
      <c r="Y54" s="74"/>
      <c r="Z54" s="17"/>
      <c r="AA54" s="17"/>
      <c r="AB54" s="17"/>
      <c r="AC54" s="331" t="s">
        <v>380</v>
      </c>
      <c r="AD54" s="332"/>
      <c r="AE54" s="333"/>
      <c r="AF54" s="333"/>
      <c r="AG54" s="74"/>
    </row>
    <row r="55" spans="2:33" ht="13.5">
      <c r="B55" s="17"/>
      <c r="C55" s="338" t="s">
        <v>337</v>
      </c>
      <c r="D55" s="330"/>
      <c r="E55" s="330"/>
      <c r="F55" s="330"/>
      <c r="G55" s="76"/>
      <c r="H55" s="17"/>
      <c r="I55" s="17"/>
      <c r="J55" s="78"/>
      <c r="K55" s="329" t="s">
        <v>338</v>
      </c>
      <c r="L55" s="330"/>
      <c r="M55" s="330"/>
      <c r="N55" s="337"/>
      <c r="O55" s="17"/>
      <c r="P55" s="17"/>
      <c r="Q55" s="17"/>
      <c r="R55" s="17"/>
      <c r="S55" s="17"/>
      <c r="T55" s="17"/>
      <c r="U55" s="338" t="s">
        <v>376</v>
      </c>
      <c r="V55" s="330"/>
      <c r="W55" s="330"/>
      <c r="X55" s="330"/>
      <c r="Y55" s="76"/>
      <c r="Z55" s="17"/>
      <c r="AA55" s="17"/>
      <c r="AB55" s="17"/>
      <c r="AC55" s="338" t="s">
        <v>337</v>
      </c>
      <c r="AD55" s="330"/>
      <c r="AE55" s="330"/>
      <c r="AF55" s="330"/>
      <c r="AG55" s="76"/>
    </row>
    <row r="56" spans="2:33" ht="17.25">
      <c r="B56" s="342" t="s">
        <v>125</v>
      </c>
      <c r="C56" s="343"/>
      <c r="F56" s="342" t="s">
        <v>126</v>
      </c>
      <c r="G56" s="343"/>
      <c r="J56" s="342" t="s">
        <v>127</v>
      </c>
      <c r="K56" s="343"/>
      <c r="L56" s="16"/>
      <c r="M56" s="16"/>
      <c r="N56" s="342" t="s">
        <v>128</v>
      </c>
      <c r="O56" s="343"/>
      <c r="P56" s="16"/>
      <c r="Q56" s="16"/>
      <c r="R56" s="16"/>
      <c r="S56" s="16"/>
      <c r="T56" s="342" t="s">
        <v>129</v>
      </c>
      <c r="U56" s="343"/>
      <c r="V56" s="16"/>
      <c r="W56" s="16"/>
      <c r="X56" s="342" t="s">
        <v>130</v>
      </c>
      <c r="Y56" s="343"/>
      <c r="Z56" s="16"/>
      <c r="AA56" s="16"/>
      <c r="AB56" s="342" t="s">
        <v>131</v>
      </c>
      <c r="AC56" s="343"/>
      <c r="AD56" s="16"/>
      <c r="AE56" s="16"/>
      <c r="AF56" s="342" t="s">
        <v>132</v>
      </c>
      <c r="AG56" s="343"/>
    </row>
    <row r="57" spans="2:33" ht="13.5">
      <c r="B57" s="324" t="s">
        <v>366</v>
      </c>
      <c r="C57" s="325"/>
      <c r="F57" s="314" t="s">
        <v>368</v>
      </c>
      <c r="G57" s="315"/>
      <c r="J57" s="309" t="s">
        <v>361</v>
      </c>
      <c r="K57" s="310"/>
      <c r="N57" s="314" t="s">
        <v>403</v>
      </c>
      <c r="O57" s="315"/>
      <c r="T57" s="311" t="s">
        <v>362</v>
      </c>
      <c r="U57" s="310"/>
      <c r="X57" s="311" t="s">
        <v>475</v>
      </c>
      <c r="Y57" s="310"/>
      <c r="AB57" s="316" t="s">
        <v>407</v>
      </c>
      <c r="AC57" s="315"/>
      <c r="AF57" s="309" t="s">
        <v>412</v>
      </c>
      <c r="AG57" s="310"/>
    </row>
    <row r="58" spans="2:33" ht="13.5">
      <c r="B58" s="326"/>
      <c r="C58" s="325"/>
      <c r="F58" s="316"/>
      <c r="G58" s="315"/>
      <c r="J58" s="311"/>
      <c r="K58" s="310"/>
      <c r="N58" s="316"/>
      <c r="O58" s="315"/>
      <c r="T58" s="311"/>
      <c r="U58" s="310"/>
      <c r="X58" s="311"/>
      <c r="Y58" s="310"/>
      <c r="AB58" s="316"/>
      <c r="AC58" s="315"/>
      <c r="AF58" s="311"/>
      <c r="AG58" s="310"/>
    </row>
    <row r="59" spans="2:33" ht="13.5">
      <c r="B59" s="326"/>
      <c r="C59" s="325"/>
      <c r="F59" s="316"/>
      <c r="G59" s="315"/>
      <c r="J59" s="311"/>
      <c r="K59" s="310"/>
      <c r="N59" s="316"/>
      <c r="O59" s="315"/>
      <c r="T59" s="311"/>
      <c r="U59" s="310"/>
      <c r="X59" s="311"/>
      <c r="Y59" s="310"/>
      <c r="AB59" s="316"/>
      <c r="AC59" s="315"/>
      <c r="AF59" s="311"/>
      <c r="AG59" s="310"/>
    </row>
    <row r="60" spans="2:33" ht="13.5">
      <c r="B60" s="326"/>
      <c r="C60" s="325"/>
      <c r="F60" s="316"/>
      <c r="G60" s="315"/>
      <c r="J60" s="311"/>
      <c r="K60" s="310"/>
      <c r="N60" s="316"/>
      <c r="O60" s="315"/>
      <c r="T60" s="311"/>
      <c r="U60" s="310"/>
      <c r="X60" s="311"/>
      <c r="Y60" s="310"/>
      <c r="AB60" s="316"/>
      <c r="AC60" s="315"/>
      <c r="AF60" s="311"/>
      <c r="AG60" s="310"/>
    </row>
    <row r="61" spans="2:33" ht="13.5">
      <c r="B61" s="346"/>
      <c r="C61" s="347"/>
      <c r="F61" s="348"/>
      <c r="G61" s="349"/>
      <c r="J61" s="344"/>
      <c r="K61" s="345"/>
      <c r="N61" s="348"/>
      <c r="O61" s="349"/>
      <c r="T61" s="344"/>
      <c r="U61" s="345"/>
      <c r="X61" s="344"/>
      <c r="Y61" s="345"/>
      <c r="AB61" s="348"/>
      <c r="AC61" s="349"/>
      <c r="AF61" s="344"/>
      <c r="AG61" s="345"/>
    </row>
  </sheetData>
  <sheetProtection/>
  <mergeCells count="100">
    <mergeCell ref="X52:AC52"/>
    <mergeCell ref="AC55:AF55"/>
    <mergeCell ref="AC54:AF54"/>
    <mergeCell ref="N12:U12"/>
    <mergeCell ref="N30:U30"/>
    <mergeCell ref="N48:U48"/>
    <mergeCell ref="U37:X37"/>
    <mergeCell ref="B46:AG47"/>
    <mergeCell ref="N50:U50"/>
    <mergeCell ref="O51:T51"/>
    <mergeCell ref="F52:K52"/>
    <mergeCell ref="T56:U56"/>
    <mergeCell ref="X56:Y56"/>
    <mergeCell ref="AB56:AC56"/>
    <mergeCell ref="AF56:AG56"/>
    <mergeCell ref="AF57:AG61"/>
    <mergeCell ref="B57:C61"/>
    <mergeCell ref="F57:G61"/>
    <mergeCell ref="J57:K61"/>
    <mergeCell ref="N57:O61"/>
    <mergeCell ref="X57:Y61"/>
    <mergeCell ref="AB57:AC61"/>
    <mergeCell ref="T57:U61"/>
    <mergeCell ref="B56:C56"/>
    <mergeCell ref="F56:G56"/>
    <mergeCell ref="J56:K56"/>
    <mergeCell ref="N56:O56"/>
    <mergeCell ref="C55:F55"/>
    <mergeCell ref="K55:N55"/>
    <mergeCell ref="U55:X55"/>
    <mergeCell ref="C54:F54"/>
    <mergeCell ref="K54:N54"/>
    <mergeCell ref="U54:X54"/>
    <mergeCell ref="AF39:AG44"/>
    <mergeCell ref="F34:K34"/>
    <mergeCell ref="X34:AC34"/>
    <mergeCell ref="AF38:AG38"/>
    <mergeCell ref="AC36:AF36"/>
    <mergeCell ref="C37:F37"/>
    <mergeCell ref="K37:N37"/>
    <mergeCell ref="C36:F36"/>
    <mergeCell ref="K36:N36"/>
    <mergeCell ref="AC37:AF37"/>
    <mergeCell ref="G53:J53"/>
    <mergeCell ref="Y53:AB53"/>
    <mergeCell ref="B38:C38"/>
    <mergeCell ref="F38:G38"/>
    <mergeCell ref="J38:K38"/>
    <mergeCell ref="N38:O38"/>
    <mergeCell ref="T38:U38"/>
    <mergeCell ref="X38:Y38"/>
    <mergeCell ref="AB38:AC38"/>
    <mergeCell ref="AB39:AC44"/>
    <mergeCell ref="B21:C26"/>
    <mergeCell ref="F21:G26"/>
    <mergeCell ref="G35:J35"/>
    <mergeCell ref="Y35:AB35"/>
    <mergeCell ref="X21:Y26"/>
    <mergeCell ref="AB21:AC26"/>
    <mergeCell ref="U36:X36"/>
    <mergeCell ref="B28:AG29"/>
    <mergeCell ref="N32:U32"/>
    <mergeCell ref="O33:T33"/>
    <mergeCell ref="AC18:AF18"/>
    <mergeCell ref="T20:U20"/>
    <mergeCell ref="X20:Y20"/>
    <mergeCell ref="AB20:AC20"/>
    <mergeCell ref="AF20:AG20"/>
    <mergeCell ref="B20:C20"/>
    <mergeCell ref="F20:G20"/>
    <mergeCell ref="J20:K20"/>
    <mergeCell ref="N20:O20"/>
    <mergeCell ref="V9:AH9"/>
    <mergeCell ref="B10:AG11"/>
    <mergeCell ref="N14:U14"/>
    <mergeCell ref="N15:U15"/>
    <mergeCell ref="C19:F19"/>
    <mergeCell ref="K19:N19"/>
    <mergeCell ref="U19:X19"/>
    <mergeCell ref="AC19:AF19"/>
    <mergeCell ref="AF21:AG26"/>
    <mergeCell ref="F16:K16"/>
    <mergeCell ref="X16:AC16"/>
    <mergeCell ref="G17:J17"/>
    <mergeCell ref="Y17:AB17"/>
    <mergeCell ref="U18:X18"/>
    <mergeCell ref="C18:F18"/>
    <mergeCell ref="K18:N18"/>
    <mergeCell ref="N21:O26"/>
    <mergeCell ref="T21:U26"/>
    <mergeCell ref="J3:Y4"/>
    <mergeCell ref="A6:AG7"/>
    <mergeCell ref="A8:AG8"/>
    <mergeCell ref="B39:C44"/>
    <mergeCell ref="F39:G44"/>
    <mergeCell ref="J39:K44"/>
    <mergeCell ref="N39:O44"/>
    <mergeCell ref="T39:U44"/>
    <mergeCell ref="X39:Y44"/>
    <mergeCell ref="J21:K2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107"/>
  <sheetViews>
    <sheetView showGridLines="0" view="pageBreakPreview" zoomScale="75" zoomScaleSheetLayoutView="75" zoomScalePageLayoutView="0" workbookViewId="0" topLeftCell="A1">
      <selection activeCell="AS41" sqref="AS41"/>
    </sheetView>
  </sheetViews>
  <sheetFormatPr defaultColWidth="2.50390625" defaultRowHeight="15" customHeight="1"/>
  <cols>
    <col min="1" max="1" width="0.6171875" style="1" customWidth="1"/>
    <col min="2" max="36" width="2.50390625" style="1" customWidth="1"/>
    <col min="37" max="37" width="0.74609375" style="1" customWidth="1"/>
    <col min="38" max="38" width="2.50390625" style="1" customWidth="1"/>
    <col min="39" max="39" width="1.625" style="1" customWidth="1"/>
    <col min="40" max="57" width="2.50390625" style="1" customWidth="1"/>
    <col min="58" max="58" width="3.00390625" style="1" bestFit="1" customWidth="1"/>
    <col min="59" max="61" width="2.50390625" style="1" customWidth="1"/>
    <col min="62" max="62" width="3.00390625" style="1" bestFit="1" customWidth="1"/>
    <col min="63" max="16384" width="2.50390625" style="1" customWidth="1"/>
  </cols>
  <sheetData>
    <row r="1" ht="5.25" customHeight="1"/>
    <row r="2" spans="2:17" ht="15" customHeight="1">
      <c r="B2" s="173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2:36" ht="19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S3" s="142" t="s">
        <v>417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2:35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6" ht="15" customHeight="1">
      <c r="B5" s="179" t="s">
        <v>414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2:36" ht="1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</row>
    <row r="7" spans="1:3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 customHeight="1">
      <c r="A8" s="3"/>
      <c r="B8" s="142" t="s">
        <v>413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3"/>
      <c r="O8" s="3"/>
      <c r="P8" s="3"/>
      <c r="Q8" s="3"/>
      <c r="R8" s="3"/>
      <c r="S8" s="3"/>
      <c r="T8" s="3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</row>
    <row r="9" spans="1:36" ht="15" customHeight="1" thickBot="1">
      <c r="A9" s="3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3"/>
      <c r="O9" s="3"/>
      <c r="P9" s="3"/>
      <c r="Q9" s="3"/>
      <c r="R9" s="3"/>
      <c r="S9" s="3"/>
      <c r="T9" s="3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1:36" ht="21.75" customHeight="1">
      <c r="A10" s="3"/>
      <c r="B10" s="3"/>
      <c r="C10" s="378" t="s">
        <v>2</v>
      </c>
      <c r="D10" s="386" t="s">
        <v>422</v>
      </c>
      <c r="E10" s="387"/>
      <c r="F10" s="387"/>
      <c r="G10" s="388"/>
      <c r="H10" s="168" t="s">
        <v>420</v>
      </c>
      <c r="I10" s="168"/>
      <c r="J10" s="168"/>
      <c r="K10" s="168"/>
      <c r="L10" s="168"/>
      <c r="M10" s="168"/>
      <c r="N10" s="168"/>
      <c r="O10" s="168"/>
      <c r="P10" s="169"/>
      <c r="Q10" s="170">
        <f>IF(U10="","",U10+U11)</f>
        <v>0</v>
      </c>
      <c r="R10" s="161"/>
      <c r="S10" s="161"/>
      <c r="T10" s="280" t="s">
        <v>3</v>
      </c>
      <c r="U10" s="37">
        <v>0</v>
      </c>
      <c r="V10" s="30" t="s">
        <v>4</v>
      </c>
      <c r="W10" s="37">
        <v>0</v>
      </c>
      <c r="X10" s="280" t="s">
        <v>5</v>
      </c>
      <c r="Y10" s="161">
        <f>IF(W10="","",W10+W11)</f>
        <v>0</v>
      </c>
      <c r="Z10" s="161"/>
      <c r="AA10" s="162"/>
      <c r="AB10" s="395" t="s">
        <v>421</v>
      </c>
      <c r="AC10" s="396"/>
      <c r="AD10" s="396"/>
      <c r="AE10" s="396"/>
      <c r="AF10" s="396"/>
      <c r="AG10" s="396"/>
      <c r="AH10" s="396"/>
      <c r="AI10" s="396"/>
      <c r="AJ10" s="397"/>
    </row>
    <row r="11" spans="1:36" ht="21.75" customHeight="1">
      <c r="A11" s="3"/>
      <c r="B11" s="3"/>
      <c r="C11" s="357"/>
      <c r="D11" s="365"/>
      <c r="E11" s="120"/>
      <c r="F11" s="120"/>
      <c r="G11" s="122"/>
      <c r="H11" s="359"/>
      <c r="I11" s="360"/>
      <c r="J11" s="360"/>
      <c r="K11" s="360"/>
      <c r="L11" s="360"/>
      <c r="M11" s="360"/>
      <c r="N11" s="360"/>
      <c r="O11" s="360"/>
      <c r="P11" s="361"/>
      <c r="Q11" s="171"/>
      <c r="R11" s="172"/>
      <c r="S11" s="172"/>
      <c r="T11" s="269"/>
      <c r="U11" s="38">
        <v>0</v>
      </c>
      <c r="V11" s="31" t="s">
        <v>4</v>
      </c>
      <c r="W11" s="38">
        <v>0</v>
      </c>
      <c r="X11" s="269"/>
      <c r="Y11" s="172"/>
      <c r="Z11" s="172"/>
      <c r="AA11" s="291"/>
      <c r="AB11" s="359"/>
      <c r="AC11" s="360"/>
      <c r="AD11" s="360"/>
      <c r="AE11" s="360"/>
      <c r="AF11" s="360"/>
      <c r="AG11" s="360"/>
      <c r="AH11" s="360"/>
      <c r="AI11" s="360"/>
      <c r="AJ11" s="377"/>
    </row>
    <row r="12" spans="1:36" ht="21.75" customHeight="1">
      <c r="A12" s="3"/>
      <c r="B12" s="3"/>
      <c r="C12" s="362"/>
      <c r="D12" s="389" t="s">
        <v>507</v>
      </c>
      <c r="E12" s="121"/>
      <c r="F12" s="121"/>
      <c r="G12" s="110"/>
      <c r="H12" s="193" t="s">
        <v>523</v>
      </c>
      <c r="I12" s="183"/>
      <c r="J12" s="183"/>
      <c r="K12" s="183"/>
      <c r="L12" s="183"/>
      <c r="M12" s="183"/>
      <c r="N12" s="183"/>
      <c r="O12" s="183"/>
      <c r="P12" s="184"/>
      <c r="Q12" s="54"/>
      <c r="R12" s="38"/>
      <c r="S12" s="38"/>
      <c r="T12" s="86">
        <v>4</v>
      </c>
      <c r="U12" s="38"/>
      <c r="V12" s="5" t="s">
        <v>449</v>
      </c>
      <c r="W12" s="38"/>
      <c r="X12" s="86">
        <v>5</v>
      </c>
      <c r="Y12" s="38"/>
      <c r="Z12" s="38"/>
      <c r="AA12" s="55"/>
      <c r="AB12" s="193" t="s">
        <v>522</v>
      </c>
      <c r="AC12" s="183"/>
      <c r="AD12" s="183"/>
      <c r="AE12" s="183"/>
      <c r="AF12" s="183"/>
      <c r="AG12" s="183"/>
      <c r="AH12" s="183"/>
      <c r="AI12" s="183"/>
      <c r="AJ12" s="185"/>
    </row>
    <row r="13" spans="1:36" ht="21.75" customHeight="1">
      <c r="A13" s="3"/>
      <c r="B13" s="3"/>
      <c r="C13" s="356" t="s">
        <v>6</v>
      </c>
      <c r="D13" s="133" t="s">
        <v>423</v>
      </c>
      <c r="E13" s="372"/>
      <c r="F13" s="372"/>
      <c r="G13" s="366"/>
      <c r="H13" s="379" t="s">
        <v>429</v>
      </c>
      <c r="I13" s="379"/>
      <c r="J13" s="379"/>
      <c r="K13" s="379"/>
      <c r="L13" s="379"/>
      <c r="M13" s="379"/>
      <c r="N13" s="379"/>
      <c r="O13" s="379"/>
      <c r="P13" s="363"/>
      <c r="Q13" s="187">
        <f>IF(U13="","",U13+U14)</f>
        <v>2</v>
      </c>
      <c r="R13" s="188"/>
      <c r="S13" s="188"/>
      <c r="T13" s="134" t="s">
        <v>3</v>
      </c>
      <c r="U13" s="41">
        <v>1</v>
      </c>
      <c r="V13" s="32" t="s">
        <v>4</v>
      </c>
      <c r="W13" s="41">
        <v>0</v>
      </c>
      <c r="X13" s="134" t="s">
        <v>5</v>
      </c>
      <c r="Y13" s="188">
        <f>IF(W13="","",W13+W14)</f>
        <v>0</v>
      </c>
      <c r="Z13" s="188"/>
      <c r="AA13" s="282"/>
      <c r="AB13" s="111" t="s">
        <v>430</v>
      </c>
      <c r="AC13" s="112"/>
      <c r="AD13" s="112"/>
      <c r="AE13" s="112"/>
      <c r="AF13" s="112"/>
      <c r="AG13" s="112"/>
      <c r="AH13" s="112"/>
      <c r="AI13" s="112"/>
      <c r="AJ13" s="191"/>
    </row>
    <row r="14" spans="1:36" ht="21.75" customHeight="1">
      <c r="A14" s="3"/>
      <c r="B14" s="3"/>
      <c r="C14" s="357"/>
      <c r="D14" s="365"/>
      <c r="E14" s="120"/>
      <c r="F14" s="120"/>
      <c r="G14" s="122"/>
      <c r="H14" s="359"/>
      <c r="I14" s="360"/>
      <c r="J14" s="360"/>
      <c r="K14" s="360"/>
      <c r="L14" s="360"/>
      <c r="M14" s="360"/>
      <c r="N14" s="360"/>
      <c r="O14" s="360"/>
      <c r="P14" s="361"/>
      <c r="Q14" s="202"/>
      <c r="R14" s="189"/>
      <c r="S14" s="189"/>
      <c r="T14" s="269"/>
      <c r="U14" s="40">
        <v>1</v>
      </c>
      <c r="V14" s="31" t="s">
        <v>4</v>
      </c>
      <c r="W14" s="40">
        <v>0</v>
      </c>
      <c r="X14" s="269"/>
      <c r="Y14" s="189"/>
      <c r="Z14" s="189"/>
      <c r="AA14" s="190"/>
      <c r="AB14" s="359"/>
      <c r="AC14" s="360"/>
      <c r="AD14" s="360"/>
      <c r="AE14" s="360"/>
      <c r="AF14" s="360"/>
      <c r="AG14" s="360"/>
      <c r="AH14" s="360"/>
      <c r="AI14" s="360"/>
      <c r="AJ14" s="377"/>
    </row>
    <row r="15" spans="1:36" ht="21.75" customHeight="1">
      <c r="A15" s="3"/>
      <c r="B15" s="3"/>
      <c r="C15" s="362"/>
      <c r="D15" s="389" t="s">
        <v>508</v>
      </c>
      <c r="E15" s="121"/>
      <c r="F15" s="121"/>
      <c r="G15" s="110"/>
      <c r="H15" s="359" t="s">
        <v>523</v>
      </c>
      <c r="I15" s="360"/>
      <c r="J15" s="360"/>
      <c r="K15" s="360"/>
      <c r="L15" s="360"/>
      <c r="M15" s="360"/>
      <c r="N15" s="360"/>
      <c r="O15" s="360"/>
      <c r="P15" s="361"/>
      <c r="Q15" s="65"/>
      <c r="R15" s="59"/>
      <c r="S15" s="59"/>
      <c r="T15" s="49"/>
      <c r="U15" s="40"/>
      <c r="V15" s="31"/>
      <c r="W15" s="40"/>
      <c r="X15" s="49"/>
      <c r="Y15" s="59"/>
      <c r="Z15" s="59"/>
      <c r="AA15" s="60"/>
      <c r="AB15" s="193" t="s">
        <v>524</v>
      </c>
      <c r="AC15" s="183"/>
      <c r="AD15" s="183"/>
      <c r="AE15" s="183"/>
      <c r="AF15" s="183"/>
      <c r="AG15" s="183"/>
      <c r="AH15" s="183"/>
      <c r="AI15" s="183"/>
      <c r="AJ15" s="185"/>
    </row>
    <row r="16" spans="1:36" ht="21.75" customHeight="1">
      <c r="A16" s="3"/>
      <c r="B16" s="3"/>
      <c r="C16" s="356" t="s">
        <v>7</v>
      </c>
      <c r="D16" s="133" t="s">
        <v>424</v>
      </c>
      <c r="E16" s="372"/>
      <c r="F16" s="372"/>
      <c r="G16" s="366"/>
      <c r="H16" s="186" t="s">
        <v>161</v>
      </c>
      <c r="I16" s="186"/>
      <c r="J16" s="186"/>
      <c r="K16" s="186"/>
      <c r="L16" s="186"/>
      <c r="M16" s="186"/>
      <c r="N16" s="186"/>
      <c r="O16" s="186"/>
      <c r="P16" s="111"/>
      <c r="Q16" s="187">
        <f>IF(U16="","",U16+U17)</f>
        <v>1</v>
      </c>
      <c r="R16" s="188"/>
      <c r="S16" s="188"/>
      <c r="T16" s="270" t="s">
        <v>3</v>
      </c>
      <c r="U16" s="41">
        <v>1</v>
      </c>
      <c r="V16" s="32" t="s">
        <v>4</v>
      </c>
      <c r="W16" s="41">
        <v>0</v>
      </c>
      <c r="X16" s="270" t="s">
        <v>5</v>
      </c>
      <c r="Y16" s="188">
        <f>IF(W16="","",W16+W17)</f>
        <v>1</v>
      </c>
      <c r="Z16" s="188"/>
      <c r="AA16" s="282"/>
      <c r="AB16" s="382" t="s">
        <v>431</v>
      </c>
      <c r="AC16" s="383"/>
      <c r="AD16" s="383"/>
      <c r="AE16" s="383"/>
      <c r="AF16" s="383"/>
      <c r="AG16" s="383"/>
      <c r="AH16" s="383"/>
      <c r="AI16" s="383"/>
      <c r="AJ16" s="384"/>
    </row>
    <row r="17" spans="1:36" ht="21.75" customHeight="1">
      <c r="A17" s="3"/>
      <c r="B17" s="3"/>
      <c r="C17" s="357"/>
      <c r="D17" s="365"/>
      <c r="E17" s="120"/>
      <c r="F17" s="120"/>
      <c r="G17" s="122"/>
      <c r="H17" s="359"/>
      <c r="I17" s="360"/>
      <c r="J17" s="360"/>
      <c r="K17" s="360"/>
      <c r="L17" s="360"/>
      <c r="M17" s="360"/>
      <c r="N17" s="360"/>
      <c r="O17" s="360"/>
      <c r="P17" s="361"/>
      <c r="Q17" s="202"/>
      <c r="R17" s="189"/>
      <c r="S17" s="189"/>
      <c r="T17" s="372"/>
      <c r="U17" s="40">
        <v>0</v>
      </c>
      <c r="V17" s="31" t="s">
        <v>4</v>
      </c>
      <c r="W17" s="40">
        <v>1</v>
      </c>
      <c r="X17" s="372"/>
      <c r="Y17" s="189"/>
      <c r="Z17" s="189"/>
      <c r="AA17" s="190"/>
      <c r="AB17" s="359"/>
      <c r="AC17" s="360"/>
      <c r="AD17" s="360"/>
      <c r="AE17" s="360"/>
      <c r="AF17" s="360"/>
      <c r="AG17" s="360"/>
      <c r="AH17" s="360"/>
      <c r="AI17" s="360"/>
      <c r="AJ17" s="377"/>
    </row>
    <row r="18" spans="1:36" ht="21.75" customHeight="1">
      <c r="A18" s="3"/>
      <c r="B18" s="3"/>
      <c r="C18" s="362"/>
      <c r="D18" s="418" t="s">
        <v>526</v>
      </c>
      <c r="E18" s="121"/>
      <c r="F18" s="121"/>
      <c r="G18" s="110"/>
      <c r="H18" s="193" t="s">
        <v>523</v>
      </c>
      <c r="I18" s="183"/>
      <c r="J18" s="183"/>
      <c r="K18" s="183"/>
      <c r="L18" s="183"/>
      <c r="M18" s="183"/>
      <c r="N18" s="183"/>
      <c r="O18" s="183"/>
      <c r="P18" s="184"/>
      <c r="Q18" s="65"/>
      <c r="R18" s="59"/>
      <c r="S18" s="59"/>
      <c r="T18" s="91">
        <v>3</v>
      </c>
      <c r="U18" s="42"/>
      <c r="V18" s="5" t="s">
        <v>449</v>
      </c>
      <c r="W18" s="42"/>
      <c r="X18" s="91">
        <v>4</v>
      </c>
      <c r="Y18" s="59"/>
      <c r="Z18" s="59"/>
      <c r="AA18" s="60"/>
      <c r="AB18" s="193" t="s">
        <v>524</v>
      </c>
      <c r="AC18" s="183"/>
      <c r="AD18" s="183"/>
      <c r="AE18" s="183"/>
      <c r="AF18" s="183"/>
      <c r="AG18" s="183"/>
      <c r="AH18" s="183"/>
      <c r="AI18" s="183"/>
      <c r="AJ18" s="185"/>
    </row>
    <row r="19" spans="1:36" ht="21.75" customHeight="1">
      <c r="A19" s="3"/>
      <c r="B19" s="3"/>
      <c r="C19" s="356" t="s">
        <v>8</v>
      </c>
      <c r="D19" s="133" t="s">
        <v>425</v>
      </c>
      <c r="E19" s="372"/>
      <c r="F19" s="372"/>
      <c r="G19" s="366"/>
      <c r="H19" s="379" t="s">
        <v>439</v>
      </c>
      <c r="I19" s="379"/>
      <c r="J19" s="379"/>
      <c r="K19" s="379"/>
      <c r="L19" s="379"/>
      <c r="M19" s="379"/>
      <c r="N19" s="379"/>
      <c r="O19" s="379"/>
      <c r="P19" s="363"/>
      <c r="Q19" s="187">
        <f>IF(U19="","",U19+U20)</f>
        <v>1</v>
      </c>
      <c r="R19" s="188"/>
      <c r="S19" s="188"/>
      <c r="T19" s="270" t="s">
        <v>3</v>
      </c>
      <c r="U19" s="41">
        <v>0</v>
      </c>
      <c r="V19" s="32" t="s">
        <v>4</v>
      </c>
      <c r="W19" s="41">
        <v>0</v>
      </c>
      <c r="X19" s="270" t="s">
        <v>5</v>
      </c>
      <c r="Y19" s="188">
        <f>IF(W19="","",W19+W20)</f>
        <v>0</v>
      </c>
      <c r="Z19" s="188"/>
      <c r="AA19" s="282"/>
      <c r="AB19" s="111" t="s">
        <v>466</v>
      </c>
      <c r="AC19" s="112"/>
      <c r="AD19" s="112"/>
      <c r="AE19" s="112"/>
      <c r="AF19" s="112"/>
      <c r="AG19" s="112"/>
      <c r="AH19" s="112"/>
      <c r="AI19" s="112"/>
      <c r="AJ19" s="191"/>
    </row>
    <row r="20" spans="1:36" ht="21.75" customHeight="1">
      <c r="A20" s="3"/>
      <c r="B20" s="3"/>
      <c r="C20" s="357"/>
      <c r="D20" s="365"/>
      <c r="E20" s="120"/>
      <c r="F20" s="120"/>
      <c r="G20" s="122"/>
      <c r="H20" s="359"/>
      <c r="I20" s="360"/>
      <c r="J20" s="360"/>
      <c r="K20" s="360"/>
      <c r="L20" s="360"/>
      <c r="M20" s="360"/>
      <c r="N20" s="360"/>
      <c r="O20" s="360"/>
      <c r="P20" s="361"/>
      <c r="Q20" s="202"/>
      <c r="R20" s="189"/>
      <c r="S20" s="189"/>
      <c r="T20" s="372"/>
      <c r="U20" s="40">
        <v>1</v>
      </c>
      <c r="V20" s="31" t="s">
        <v>4</v>
      </c>
      <c r="W20" s="40">
        <v>0</v>
      </c>
      <c r="X20" s="372"/>
      <c r="Y20" s="189"/>
      <c r="Z20" s="189"/>
      <c r="AA20" s="190"/>
      <c r="AB20" s="359"/>
      <c r="AC20" s="360"/>
      <c r="AD20" s="360"/>
      <c r="AE20" s="360"/>
      <c r="AF20" s="360"/>
      <c r="AG20" s="360"/>
      <c r="AH20" s="360"/>
      <c r="AI20" s="360"/>
      <c r="AJ20" s="377"/>
    </row>
    <row r="21" spans="1:36" ht="21.75" customHeight="1">
      <c r="A21" s="3"/>
      <c r="B21" s="3"/>
      <c r="C21" s="362"/>
      <c r="D21" s="389" t="s">
        <v>508</v>
      </c>
      <c r="E21" s="121"/>
      <c r="F21" s="121"/>
      <c r="G21" s="110"/>
      <c r="H21" s="193" t="s">
        <v>527</v>
      </c>
      <c r="I21" s="183"/>
      <c r="J21" s="183"/>
      <c r="K21" s="183"/>
      <c r="L21" s="183"/>
      <c r="M21" s="183"/>
      <c r="N21" s="183"/>
      <c r="O21" s="183"/>
      <c r="P21" s="184"/>
      <c r="Q21" s="65"/>
      <c r="R21" s="59"/>
      <c r="S21" s="59"/>
      <c r="T21" s="48"/>
      <c r="U21" s="42"/>
      <c r="V21" s="5" t="s">
        <v>449</v>
      </c>
      <c r="W21" s="42"/>
      <c r="X21" s="48"/>
      <c r="Y21" s="59"/>
      <c r="Z21" s="59"/>
      <c r="AA21" s="60"/>
      <c r="AB21" s="193" t="s">
        <v>528</v>
      </c>
      <c r="AC21" s="183"/>
      <c r="AD21" s="183"/>
      <c r="AE21" s="183"/>
      <c r="AF21" s="183"/>
      <c r="AG21" s="183"/>
      <c r="AH21" s="183"/>
      <c r="AI21" s="183"/>
      <c r="AJ21" s="185"/>
    </row>
    <row r="22" spans="1:36" ht="21.75" customHeight="1">
      <c r="A22" s="3"/>
      <c r="B22" s="3"/>
      <c r="C22" s="356" t="s">
        <v>9</v>
      </c>
      <c r="D22" s="133" t="s">
        <v>426</v>
      </c>
      <c r="E22" s="372"/>
      <c r="F22" s="372"/>
      <c r="G22" s="366"/>
      <c r="H22" s="363" t="s">
        <v>442</v>
      </c>
      <c r="I22" s="364"/>
      <c r="J22" s="364"/>
      <c r="K22" s="364"/>
      <c r="L22" s="364"/>
      <c r="M22" s="364"/>
      <c r="N22" s="364"/>
      <c r="O22" s="364"/>
      <c r="P22" s="398"/>
      <c r="Q22" s="187">
        <f>IF(U22="","",U22+U23)</f>
        <v>1</v>
      </c>
      <c r="R22" s="188"/>
      <c r="S22" s="188"/>
      <c r="T22" s="270" t="s">
        <v>3</v>
      </c>
      <c r="U22" s="41">
        <v>1</v>
      </c>
      <c r="V22" s="32" t="s">
        <v>4</v>
      </c>
      <c r="W22" s="41">
        <v>0</v>
      </c>
      <c r="X22" s="270" t="s">
        <v>5</v>
      </c>
      <c r="Y22" s="188">
        <f>IF(W22="","",W22+W23)</f>
        <v>0</v>
      </c>
      <c r="Z22" s="188"/>
      <c r="AA22" s="282"/>
      <c r="AB22" s="111" t="s">
        <v>468</v>
      </c>
      <c r="AC22" s="112"/>
      <c r="AD22" s="112"/>
      <c r="AE22" s="112"/>
      <c r="AF22" s="112"/>
      <c r="AG22" s="112"/>
      <c r="AH22" s="112"/>
      <c r="AI22" s="112"/>
      <c r="AJ22" s="191"/>
    </row>
    <row r="23" spans="1:36" ht="21.75" customHeight="1">
      <c r="A23" s="3"/>
      <c r="B23" s="3"/>
      <c r="C23" s="357"/>
      <c r="D23" s="365"/>
      <c r="E23" s="120"/>
      <c r="F23" s="120"/>
      <c r="G23" s="122"/>
      <c r="H23" s="373"/>
      <c r="I23" s="373"/>
      <c r="J23" s="373"/>
      <c r="K23" s="373"/>
      <c r="L23" s="373"/>
      <c r="M23" s="373"/>
      <c r="N23" s="373"/>
      <c r="O23" s="373"/>
      <c r="P23" s="374"/>
      <c r="Q23" s="202"/>
      <c r="R23" s="189"/>
      <c r="S23" s="189"/>
      <c r="T23" s="372"/>
      <c r="U23" s="40">
        <v>0</v>
      </c>
      <c r="V23" s="31" t="s">
        <v>4</v>
      </c>
      <c r="W23" s="40">
        <v>0</v>
      </c>
      <c r="X23" s="372"/>
      <c r="Y23" s="189"/>
      <c r="Z23" s="189"/>
      <c r="AA23" s="190"/>
      <c r="AB23" s="375" t="s">
        <v>531</v>
      </c>
      <c r="AC23" s="375"/>
      <c r="AD23" s="375"/>
      <c r="AE23" s="375"/>
      <c r="AF23" s="375"/>
      <c r="AG23" s="375"/>
      <c r="AH23" s="375"/>
      <c r="AI23" s="375"/>
      <c r="AJ23" s="376"/>
    </row>
    <row r="24" spans="1:36" ht="21.75" customHeight="1">
      <c r="A24" s="3"/>
      <c r="B24" s="3"/>
      <c r="C24" s="362"/>
      <c r="D24" s="418" t="s">
        <v>526</v>
      </c>
      <c r="E24" s="121"/>
      <c r="F24" s="121"/>
      <c r="G24" s="110"/>
      <c r="H24" s="193" t="s">
        <v>527</v>
      </c>
      <c r="I24" s="183"/>
      <c r="J24" s="183"/>
      <c r="K24" s="183"/>
      <c r="L24" s="183"/>
      <c r="M24" s="183"/>
      <c r="N24" s="183"/>
      <c r="O24" s="183"/>
      <c r="P24" s="184"/>
      <c r="Q24" s="65"/>
      <c r="R24" s="59"/>
      <c r="S24" s="59"/>
      <c r="T24" s="48"/>
      <c r="U24" s="42"/>
      <c r="V24" s="5" t="s">
        <v>449</v>
      </c>
      <c r="W24" s="42"/>
      <c r="X24" s="48"/>
      <c r="Y24" s="59"/>
      <c r="Z24" s="59"/>
      <c r="AA24" s="60"/>
      <c r="AB24" s="193" t="s">
        <v>528</v>
      </c>
      <c r="AC24" s="183"/>
      <c r="AD24" s="183"/>
      <c r="AE24" s="183"/>
      <c r="AF24" s="183"/>
      <c r="AG24" s="183"/>
      <c r="AH24" s="183"/>
      <c r="AI24" s="183"/>
      <c r="AJ24" s="185"/>
    </row>
    <row r="25" spans="1:36" ht="21.75" customHeight="1">
      <c r="A25" s="3"/>
      <c r="B25" s="3"/>
      <c r="C25" s="356" t="s">
        <v>10</v>
      </c>
      <c r="D25" s="133" t="s">
        <v>427</v>
      </c>
      <c r="E25" s="372"/>
      <c r="F25" s="372"/>
      <c r="G25" s="366"/>
      <c r="H25" s="363" t="s">
        <v>473</v>
      </c>
      <c r="I25" s="364"/>
      <c r="J25" s="364"/>
      <c r="K25" s="364"/>
      <c r="L25" s="364"/>
      <c r="M25" s="364"/>
      <c r="N25" s="364"/>
      <c r="O25" s="364"/>
      <c r="P25" s="364"/>
      <c r="Q25" s="187">
        <f>IF(U25="","",U25+U26)</f>
        <v>1</v>
      </c>
      <c r="R25" s="188"/>
      <c r="S25" s="188"/>
      <c r="T25" s="134" t="s">
        <v>3</v>
      </c>
      <c r="U25" s="41">
        <v>1</v>
      </c>
      <c r="V25" s="32" t="s">
        <v>4</v>
      </c>
      <c r="W25" s="41">
        <v>0</v>
      </c>
      <c r="X25" s="134" t="s">
        <v>5</v>
      </c>
      <c r="Y25" s="188">
        <f>IF(W25="","",W25+W26)</f>
        <v>0</v>
      </c>
      <c r="Z25" s="188"/>
      <c r="AA25" s="282"/>
      <c r="AB25" s="111" t="s">
        <v>435</v>
      </c>
      <c r="AC25" s="112"/>
      <c r="AD25" s="112"/>
      <c r="AE25" s="112"/>
      <c r="AF25" s="112"/>
      <c r="AG25" s="112"/>
      <c r="AH25" s="112"/>
      <c r="AI25" s="112"/>
      <c r="AJ25" s="191"/>
    </row>
    <row r="26" spans="1:36" ht="21.75" customHeight="1">
      <c r="A26" s="3"/>
      <c r="B26" s="3"/>
      <c r="C26" s="357"/>
      <c r="D26" s="365"/>
      <c r="E26" s="120"/>
      <c r="F26" s="120"/>
      <c r="G26" s="122"/>
      <c r="H26" s="359"/>
      <c r="I26" s="360"/>
      <c r="J26" s="360"/>
      <c r="K26" s="360"/>
      <c r="L26" s="360"/>
      <c r="M26" s="360"/>
      <c r="N26" s="360"/>
      <c r="O26" s="360"/>
      <c r="P26" s="361"/>
      <c r="Q26" s="202"/>
      <c r="R26" s="189"/>
      <c r="S26" s="189"/>
      <c r="T26" s="269"/>
      <c r="U26" s="40">
        <v>0</v>
      </c>
      <c r="V26" s="31" t="s">
        <v>4</v>
      </c>
      <c r="W26" s="40">
        <v>0</v>
      </c>
      <c r="X26" s="269"/>
      <c r="Y26" s="189"/>
      <c r="Z26" s="189"/>
      <c r="AA26" s="190"/>
      <c r="AB26" s="359"/>
      <c r="AC26" s="360"/>
      <c r="AD26" s="360"/>
      <c r="AE26" s="360"/>
      <c r="AF26" s="360"/>
      <c r="AG26" s="360"/>
      <c r="AH26" s="360"/>
      <c r="AI26" s="360"/>
      <c r="AJ26" s="377"/>
    </row>
    <row r="27" spans="1:36" ht="21.75" customHeight="1">
      <c r="A27" s="3"/>
      <c r="B27" s="3"/>
      <c r="C27" s="362"/>
      <c r="D27" s="389" t="s">
        <v>525</v>
      </c>
      <c r="E27" s="121"/>
      <c r="F27" s="121"/>
      <c r="G27" s="110"/>
      <c r="H27" s="193" t="s">
        <v>519</v>
      </c>
      <c r="I27" s="183"/>
      <c r="J27" s="183"/>
      <c r="K27" s="183"/>
      <c r="L27" s="183"/>
      <c r="M27" s="183"/>
      <c r="N27" s="183"/>
      <c r="O27" s="183"/>
      <c r="P27" s="184"/>
      <c r="Q27" s="65"/>
      <c r="R27" s="59"/>
      <c r="S27" s="59"/>
      <c r="T27" s="48"/>
      <c r="U27" s="42"/>
      <c r="V27" s="5" t="s">
        <v>449</v>
      </c>
      <c r="W27" s="42"/>
      <c r="X27" s="48"/>
      <c r="Y27" s="59"/>
      <c r="Z27" s="59"/>
      <c r="AA27" s="60"/>
      <c r="AB27" s="193" t="s">
        <v>529</v>
      </c>
      <c r="AC27" s="183"/>
      <c r="AD27" s="183"/>
      <c r="AE27" s="183"/>
      <c r="AF27" s="183"/>
      <c r="AG27" s="183"/>
      <c r="AH27" s="183"/>
      <c r="AI27" s="183"/>
      <c r="AJ27" s="185"/>
    </row>
    <row r="28" spans="1:36" ht="21.75" customHeight="1">
      <c r="A28" s="3"/>
      <c r="B28" s="3"/>
      <c r="C28" s="412" t="s">
        <v>415</v>
      </c>
      <c r="D28" s="133" t="s">
        <v>428</v>
      </c>
      <c r="E28" s="372"/>
      <c r="F28" s="372"/>
      <c r="G28" s="366"/>
      <c r="H28" s="112"/>
      <c r="I28" s="112"/>
      <c r="J28" s="112"/>
      <c r="K28" s="112"/>
      <c r="L28" s="112"/>
      <c r="M28" s="112"/>
      <c r="N28" s="112"/>
      <c r="O28" s="112"/>
      <c r="P28" s="113"/>
      <c r="Q28" s="107">
        <v>0</v>
      </c>
      <c r="R28" s="230" t="s">
        <v>534</v>
      </c>
      <c r="S28" s="229">
        <f>IF(U28="","",U28+U29)</f>
        <v>0</v>
      </c>
      <c r="T28" s="134" t="s">
        <v>3</v>
      </c>
      <c r="U28" s="41">
        <v>0</v>
      </c>
      <c r="V28" s="32" t="s">
        <v>4</v>
      </c>
      <c r="W28" s="41">
        <v>1</v>
      </c>
      <c r="X28" s="134" t="s">
        <v>5</v>
      </c>
      <c r="Y28" s="229">
        <f>IF(W28="","",W28+W29)</f>
        <v>1</v>
      </c>
      <c r="Z28" s="229" t="s">
        <v>533</v>
      </c>
      <c r="AA28" s="366">
        <v>1</v>
      </c>
      <c r="AB28" s="111"/>
      <c r="AC28" s="112"/>
      <c r="AD28" s="112"/>
      <c r="AE28" s="112"/>
      <c r="AF28" s="112"/>
      <c r="AG28" s="112"/>
      <c r="AH28" s="112"/>
      <c r="AI28" s="112"/>
      <c r="AJ28" s="191"/>
    </row>
    <row r="29" spans="1:36" ht="21.75" customHeight="1">
      <c r="A29" s="3"/>
      <c r="B29" s="3"/>
      <c r="C29" s="413"/>
      <c r="D29" s="365"/>
      <c r="E29" s="120"/>
      <c r="F29" s="120"/>
      <c r="G29" s="122"/>
      <c r="H29" s="367" t="s">
        <v>442</v>
      </c>
      <c r="I29" s="368"/>
      <c r="J29" s="368"/>
      <c r="K29" s="368"/>
      <c r="L29" s="368"/>
      <c r="M29" s="368"/>
      <c r="N29" s="368"/>
      <c r="O29" s="368"/>
      <c r="P29" s="369"/>
      <c r="Q29" s="365"/>
      <c r="R29" s="120"/>
      <c r="S29" s="120"/>
      <c r="T29" s="269"/>
      <c r="U29" s="40">
        <v>0</v>
      </c>
      <c r="V29" s="31" t="s">
        <v>4</v>
      </c>
      <c r="W29" s="40">
        <v>0</v>
      </c>
      <c r="X29" s="269"/>
      <c r="Y29" s="120"/>
      <c r="Z29" s="120"/>
      <c r="AA29" s="122"/>
      <c r="AB29" s="370" t="s">
        <v>469</v>
      </c>
      <c r="AC29" s="370"/>
      <c r="AD29" s="370"/>
      <c r="AE29" s="370"/>
      <c r="AF29" s="370"/>
      <c r="AG29" s="370"/>
      <c r="AH29" s="370"/>
      <c r="AI29" s="370"/>
      <c r="AJ29" s="371"/>
    </row>
    <row r="30" spans="1:36" ht="21.75" customHeight="1">
      <c r="A30" s="3"/>
      <c r="B30" s="3"/>
      <c r="C30" s="414"/>
      <c r="D30" s="365"/>
      <c r="E30" s="120"/>
      <c r="F30" s="120"/>
      <c r="G30" s="122"/>
      <c r="H30" s="115"/>
      <c r="I30" s="115"/>
      <c r="J30" s="115"/>
      <c r="K30" s="115"/>
      <c r="L30" s="115"/>
      <c r="M30" s="115"/>
      <c r="N30" s="115"/>
      <c r="O30" s="115"/>
      <c r="P30" s="116"/>
      <c r="Q30" s="365"/>
      <c r="R30" s="120"/>
      <c r="S30" s="224">
        <f>IF(U30="","",U30+U31)</f>
      </c>
      <c r="T30" s="180" t="s">
        <v>3</v>
      </c>
      <c r="U30" s="40"/>
      <c r="V30" s="31" t="s">
        <v>4</v>
      </c>
      <c r="W30" s="40"/>
      <c r="X30" s="180" t="s">
        <v>5</v>
      </c>
      <c r="Y30" s="224">
        <f>IF(W30="","",W30+W31)</f>
      </c>
      <c r="Z30" s="120"/>
      <c r="AA30" s="122"/>
      <c r="AB30" s="114"/>
      <c r="AC30" s="115"/>
      <c r="AD30" s="115"/>
      <c r="AE30" s="115"/>
      <c r="AF30" s="115"/>
      <c r="AG30" s="115"/>
      <c r="AH30" s="115"/>
      <c r="AI30" s="115"/>
      <c r="AJ30" s="192"/>
    </row>
    <row r="31" spans="1:36" ht="21.75" customHeight="1">
      <c r="A31" s="3"/>
      <c r="B31" s="3"/>
      <c r="C31" s="414"/>
      <c r="D31" s="390" t="s">
        <v>521</v>
      </c>
      <c r="E31" s="120"/>
      <c r="F31" s="120"/>
      <c r="G31" s="122"/>
      <c r="H31" s="385" t="s">
        <v>530</v>
      </c>
      <c r="I31" s="360"/>
      <c r="J31" s="360"/>
      <c r="K31" s="360"/>
      <c r="L31" s="360"/>
      <c r="M31" s="360"/>
      <c r="N31" s="360"/>
      <c r="O31" s="360"/>
      <c r="P31" s="361"/>
      <c r="Q31" s="365"/>
      <c r="R31" s="120"/>
      <c r="S31" s="269"/>
      <c r="T31" s="269"/>
      <c r="U31" s="40"/>
      <c r="V31" s="31" t="s">
        <v>4</v>
      </c>
      <c r="W31" s="40"/>
      <c r="X31" s="269"/>
      <c r="Y31" s="224"/>
      <c r="Z31" s="120"/>
      <c r="AA31" s="122"/>
      <c r="AB31" s="359" t="s">
        <v>529</v>
      </c>
      <c r="AC31" s="360"/>
      <c r="AD31" s="360"/>
      <c r="AE31" s="360"/>
      <c r="AF31" s="360"/>
      <c r="AG31" s="360"/>
      <c r="AH31" s="360"/>
      <c r="AI31" s="360"/>
      <c r="AJ31" s="377"/>
    </row>
    <row r="32" spans="1:36" ht="21.75" customHeight="1" thickBot="1">
      <c r="A32" s="3"/>
      <c r="B32" s="3"/>
      <c r="C32" s="415"/>
      <c r="D32" s="391"/>
      <c r="E32" s="281"/>
      <c r="F32" s="281"/>
      <c r="G32" s="392"/>
      <c r="H32" s="67"/>
      <c r="I32" s="61"/>
      <c r="J32" s="61"/>
      <c r="K32" s="61"/>
      <c r="L32" s="61"/>
      <c r="M32" s="61"/>
      <c r="N32" s="61"/>
      <c r="O32" s="61"/>
      <c r="P32" s="61"/>
      <c r="Q32" s="56"/>
      <c r="R32" s="57"/>
      <c r="S32" s="57"/>
      <c r="T32" s="50"/>
      <c r="U32" s="46"/>
      <c r="V32" s="14" t="s">
        <v>449</v>
      </c>
      <c r="W32" s="46"/>
      <c r="X32" s="50"/>
      <c r="Y32" s="57"/>
      <c r="Z32" s="57"/>
      <c r="AA32" s="58"/>
      <c r="AB32" s="67"/>
      <c r="AC32" s="61"/>
      <c r="AD32" s="61"/>
      <c r="AE32" s="61"/>
      <c r="AF32" s="61"/>
      <c r="AG32" s="61"/>
      <c r="AH32" s="61"/>
      <c r="AI32" s="61"/>
      <c r="AJ32" s="68"/>
    </row>
    <row r="33" spans="1:36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5" customHeight="1">
      <c r="B36" s="179" t="s">
        <v>416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</row>
    <row r="37" spans="2:36" ht="15" customHeight="1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</row>
    <row r="38" spans="1:3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5" customHeight="1">
      <c r="A39" s="3"/>
      <c r="B39" s="142" t="s">
        <v>413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3"/>
      <c r="O39" s="3"/>
      <c r="P39" s="3"/>
      <c r="Q39" s="3"/>
      <c r="R39" s="3"/>
      <c r="S39" s="3"/>
      <c r="T39" s="3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</row>
    <row r="40" spans="1:36" ht="15" customHeight="1" thickBot="1">
      <c r="A40" s="3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3"/>
      <c r="O40" s="3"/>
      <c r="P40" s="3"/>
      <c r="Q40" s="3"/>
      <c r="R40" s="3"/>
      <c r="S40" s="3"/>
      <c r="T40" s="3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</row>
    <row r="41" spans="1:36" ht="21.75" customHeight="1">
      <c r="A41" s="3"/>
      <c r="B41" s="3"/>
      <c r="C41" s="378" t="s">
        <v>2</v>
      </c>
      <c r="D41" s="386" t="s">
        <v>422</v>
      </c>
      <c r="E41" s="387"/>
      <c r="F41" s="387"/>
      <c r="G41" s="388"/>
      <c r="H41" s="168" t="s">
        <v>437</v>
      </c>
      <c r="I41" s="168"/>
      <c r="J41" s="168"/>
      <c r="K41" s="168"/>
      <c r="L41" s="168"/>
      <c r="M41" s="168"/>
      <c r="N41" s="168"/>
      <c r="O41" s="168"/>
      <c r="P41" s="169"/>
      <c r="Q41" s="170">
        <f>IF(U41="","",U41+U42)</f>
        <v>0</v>
      </c>
      <c r="R41" s="161"/>
      <c r="S41" s="161"/>
      <c r="T41" s="280" t="s">
        <v>3</v>
      </c>
      <c r="U41" s="13" t="s">
        <v>450</v>
      </c>
      <c r="V41" s="13" t="s">
        <v>4</v>
      </c>
      <c r="W41" s="13" t="s">
        <v>451</v>
      </c>
      <c r="X41" s="280" t="s">
        <v>5</v>
      </c>
      <c r="Y41" s="161">
        <f>IF(W41="","",W41+W42)</f>
        <v>0</v>
      </c>
      <c r="Z41" s="161"/>
      <c r="AA41" s="162"/>
      <c r="AB41" s="399" t="s">
        <v>169</v>
      </c>
      <c r="AC41" s="400"/>
      <c r="AD41" s="400"/>
      <c r="AE41" s="400"/>
      <c r="AF41" s="400"/>
      <c r="AG41" s="400"/>
      <c r="AH41" s="400"/>
      <c r="AI41" s="400"/>
      <c r="AJ41" s="401"/>
    </row>
    <row r="42" spans="1:36" ht="21.75" customHeight="1">
      <c r="A42" s="3"/>
      <c r="B42" s="3"/>
      <c r="C42" s="357"/>
      <c r="D42" s="365"/>
      <c r="E42" s="120"/>
      <c r="F42" s="120"/>
      <c r="G42" s="122"/>
      <c r="H42" s="359"/>
      <c r="I42" s="360"/>
      <c r="J42" s="360"/>
      <c r="K42" s="360"/>
      <c r="L42" s="360"/>
      <c r="M42" s="360"/>
      <c r="N42" s="360"/>
      <c r="O42" s="360"/>
      <c r="P42" s="361"/>
      <c r="Q42" s="171"/>
      <c r="R42" s="172"/>
      <c r="S42" s="172"/>
      <c r="T42" s="269"/>
      <c r="U42" s="5" t="s">
        <v>451</v>
      </c>
      <c r="V42" s="5" t="s">
        <v>4</v>
      </c>
      <c r="W42" s="5" t="s">
        <v>452</v>
      </c>
      <c r="X42" s="269"/>
      <c r="Y42" s="172"/>
      <c r="Z42" s="172"/>
      <c r="AA42" s="291"/>
      <c r="AB42" s="359"/>
      <c r="AC42" s="360"/>
      <c r="AD42" s="360"/>
      <c r="AE42" s="360"/>
      <c r="AF42" s="360"/>
      <c r="AG42" s="360"/>
      <c r="AH42" s="360"/>
      <c r="AI42" s="360"/>
      <c r="AJ42" s="377"/>
    </row>
    <row r="43" spans="1:36" ht="21.75" customHeight="1">
      <c r="A43" s="3"/>
      <c r="B43" s="3"/>
      <c r="C43" s="362"/>
      <c r="D43" s="389" t="s">
        <v>507</v>
      </c>
      <c r="E43" s="121"/>
      <c r="F43" s="121"/>
      <c r="G43" s="110"/>
      <c r="H43" s="193" t="s">
        <v>505</v>
      </c>
      <c r="I43" s="183"/>
      <c r="J43" s="183"/>
      <c r="K43" s="183"/>
      <c r="L43" s="183"/>
      <c r="M43" s="183"/>
      <c r="N43" s="183"/>
      <c r="O43" s="183"/>
      <c r="P43" s="184"/>
      <c r="Q43" s="54"/>
      <c r="R43" s="38"/>
      <c r="S43" s="38"/>
      <c r="T43" s="49">
        <v>2</v>
      </c>
      <c r="U43" s="5"/>
      <c r="V43" s="5" t="s">
        <v>449</v>
      </c>
      <c r="W43" s="5"/>
      <c r="X43" s="49">
        <v>4</v>
      </c>
      <c r="Y43" s="38"/>
      <c r="Z43" s="38"/>
      <c r="AA43" s="55"/>
      <c r="AB43" s="193" t="s">
        <v>504</v>
      </c>
      <c r="AC43" s="183"/>
      <c r="AD43" s="183"/>
      <c r="AE43" s="183"/>
      <c r="AF43" s="183"/>
      <c r="AG43" s="183"/>
      <c r="AH43" s="183"/>
      <c r="AI43" s="183"/>
      <c r="AJ43" s="185"/>
    </row>
    <row r="44" spans="1:36" ht="21.75" customHeight="1">
      <c r="A44" s="3"/>
      <c r="B44" s="3"/>
      <c r="C44" s="356" t="s">
        <v>6</v>
      </c>
      <c r="D44" s="133" t="s">
        <v>423</v>
      </c>
      <c r="E44" s="372"/>
      <c r="F44" s="372"/>
      <c r="G44" s="366"/>
      <c r="H44" s="393" t="s">
        <v>439</v>
      </c>
      <c r="I44" s="393"/>
      <c r="J44" s="393"/>
      <c r="K44" s="393"/>
      <c r="L44" s="393"/>
      <c r="M44" s="393"/>
      <c r="N44" s="393"/>
      <c r="O44" s="393"/>
      <c r="P44" s="394"/>
      <c r="Q44" s="187">
        <f>IF(U44="","",U44+U45)</f>
        <v>1</v>
      </c>
      <c r="R44" s="188"/>
      <c r="S44" s="188"/>
      <c r="T44" s="134" t="s">
        <v>3</v>
      </c>
      <c r="U44" s="4" t="s">
        <v>348</v>
      </c>
      <c r="V44" s="4" t="s">
        <v>4</v>
      </c>
      <c r="W44" s="4" t="s">
        <v>349</v>
      </c>
      <c r="X44" s="134" t="s">
        <v>5</v>
      </c>
      <c r="Y44" s="189">
        <f>IF(W44="","",W44+W45)</f>
        <v>1</v>
      </c>
      <c r="Z44" s="189"/>
      <c r="AA44" s="190"/>
      <c r="AB44" s="235" t="s">
        <v>441</v>
      </c>
      <c r="AC44" s="236"/>
      <c r="AD44" s="236"/>
      <c r="AE44" s="236"/>
      <c r="AF44" s="236"/>
      <c r="AG44" s="236"/>
      <c r="AH44" s="236"/>
      <c r="AI44" s="236"/>
      <c r="AJ44" s="266"/>
    </row>
    <row r="45" spans="1:36" ht="21.75" customHeight="1">
      <c r="A45" s="3"/>
      <c r="B45" s="3"/>
      <c r="C45" s="357"/>
      <c r="D45" s="365"/>
      <c r="E45" s="120"/>
      <c r="F45" s="120"/>
      <c r="G45" s="122"/>
      <c r="H45" s="402"/>
      <c r="I45" s="403"/>
      <c r="J45" s="403"/>
      <c r="K45" s="403"/>
      <c r="L45" s="403"/>
      <c r="M45" s="403"/>
      <c r="N45" s="403"/>
      <c r="O45" s="403"/>
      <c r="P45" s="404"/>
      <c r="Q45" s="202"/>
      <c r="R45" s="189"/>
      <c r="S45" s="189"/>
      <c r="T45" s="269"/>
      <c r="U45" s="5" t="s">
        <v>349</v>
      </c>
      <c r="V45" s="5" t="s">
        <v>4</v>
      </c>
      <c r="W45" s="5" t="s">
        <v>348</v>
      </c>
      <c r="X45" s="269"/>
      <c r="Y45" s="172"/>
      <c r="Z45" s="172"/>
      <c r="AA45" s="291"/>
      <c r="AB45" s="402"/>
      <c r="AC45" s="403"/>
      <c r="AD45" s="403"/>
      <c r="AE45" s="403"/>
      <c r="AF45" s="403"/>
      <c r="AG45" s="403"/>
      <c r="AH45" s="403"/>
      <c r="AI45" s="403"/>
      <c r="AJ45" s="405"/>
    </row>
    <row r="46" spans="1:36" ht="21.75" customHeight="1">
      <c r="A46" s="3"/>
      <c r="B46" s="3"/>
      <c r="C46" s="362"/>
      <c r="D46" s="389" t="s">
        <v>508</v>
      </c>
      <c r="E46" s="121"/>
      <c r="F46" s="121"/>
      <c r="G46" s="110"/>
      <c r="H46" s="267" t="s">
        <v>505</v>
      </c>
      <c r="I46" s="263"/>
      <c r="J46" s="263"/>
      <c r="K46" s="263"/>
      <c r="L46" s="263"/>
      <c r="M46" s="263"/>
      <c r="N46" s="263"/>
      <c r="O46" s="263"/>
      <c r="P46" s="268"/>
      <c r="Q46" s="65"/>
      <c r="R46" s="59"/>
      <c r="S46" s="59"/>
      <c r="T46" s="49">
        <v>3</v>
      </c>
      <c r="U46" s="5"/>
      <c r="V46" s="5" t="s">
        <v>449</v>
      </c>
      <c r="W46" s="5"/>
      <c r="X46" s="49">
        <v>2</v>
      </c>
      <c r="Y46" s="38"/>
      <c r="Z46" s="38"/>
      <c r="AA46" s="55"/>
      <c r="AB46" s="267" t="s">
        <v>506</v>
      </c>
      <c r="AC46" s="263"/>
      <c r="AD46" s="263"/>
      <c r="AE46" s="263"/>
      <c r="AF46" s="263"/>
      <c r="AG46" s="263"/>
      <c r="AH46" s="263"/>
      <c r="AI46" s="263"/>
      <c r="AJ46" s="264"/>
    </row>
    <row r="47" spans="1:36" ht="21.75" customHeight="1">
      <c r="A47" s="3"/>
      <c r="B47" s="3"/>
      <c r="C47" s="356" t="s">
        <v>7</v>
      </c>
      <c r="D47" s="133" t="s">
        <v>424</v>
      </c>
      <c r="E47" s="372"/>
      <c r="F47" s="372"/>
      <c r="G47" s="366"/>
      <c r="H47" s="393" t="s">
        <v>442</v>
      </c>
      <c r="I47" s="393"/>
      <c r="J47" s="393"/>
      <c r="K47" s="393"/>
      <c r="L47" s="393"/>
      <c r="M47" s="393"/>
      <c r="N47" s="393"/>
      <c r="O47" s="393"/>
      <c r="P47" s="394"/>
      <c r="Q47" s="187">
        <f>IF(U47="","",U47+U48)</f>
        <v>1</v>
      </c>
      <c r="R47" s="188"/>
      <c r="S47" s="188"/>
      <c r="T47" s="270" t="s">
        <v>3</v>
      </c>
      <c r="U47" s="4" t="s">
        <v>349</v>
      </c>
      <c r="V47" s="4" t="s">
        <v>4</v>
      </c>
      <c r="W47" s="4" t="s">
        <v>348</v>
      </c>
      <c r="X47" s="270" t="s">
        <v>5</v>
      </c>
      <c r="Y47" s="189">
        <f>IF(W47="","",W47+W48)</f>
        <v>0</v>
      </c>
      <c r="Z47" s="189"/>
      <c r="AA47" s="190"/>
      <c r="AB47" s="111" t="s">
        <v>237</v>
      </c>
      <c r="AC47" s="112"/>
      <c r="AD47" s="112"/>
      <c r="AE47" s="112"/>
      <c r="AF47" s="112"/>
      <c r="AG47" s="112"/>
      <c r="AH47" s="112"/>
      <c r="AI47" s="112"/>
      <c r="AJ47" s="191"/>
    </row>
    <row r="48" spans="1:36" ht="21.75" customHeight="1">
      <c r="A48" s="3"/>
      <c r="B48" s="3"/>
      <c r="C48" s="357"/>
      <c r="D48" s="365"/>
      <c r="E48" s="120"/>
      <c r="F48" s="120"/>
      <c r="G48" s="122"/>
      <c r="H48" s="402"/>
      <c r="I48" s="403"/>
      <c r="J48" s="403"/>
      <c r="K48" s="403"/>
      <c r="L48" s="403"/>
      <c r="M48" s="403"/>
      <c r="N48" s="403"/>
      <c r="O48" s="403"/>
      <c r="P48" s="404"/>
      <c r="Q48" s="202"/>
      <c r="R48" s="189"/>
      <c r="S48" s="189"/>
      <c r="T48" s="372"/>
      <c r="U48" s="5" t="s">
        <v>348</v>
      </c>
      <c r="V48" s="5" t="s">
        <v>4</v>
      </c>
      <c r="W48" s="5" t="s">
        <v>348</v>
      </c>
      <c r="X48" s="372"/>
      <c r="Y48" s="172"/>
      <c r="Z48" s="172"/>
      <c r="AA48" s="291"/>
      <c r="AB48" s="402"/>
      <c r="AC48" s="403"/>
      <c r="AD48" s="403"/>
      <c r="AE48" s="403"/>
      <c r="AF48" s="403"/>
      <c r="AG48" s="403"/>
      <c r="AH48" s="403"/>
      <c r="AI48" s="403"/>
      <c r="AJ48" s="405"/>
    </row>
    <row r="49" spans="1:36" ht="21.75" customHeight="1">
      <c r="A49" s="3"/>
      <c r="B49" s="3"/>
      <c r="C49" s="362"/>
      <c r="D49" s="389" t="s">
        <v>509</v>
      </c>
      <c r="E49" s="121"/>
      <c r="F49" s="121"/>
      <c r="G49" s="110"/>
      <c r="H49" s="267" t="s">
        <v>505</v>
      </c>
      <c r="I49" s="263"/>
      <c r="J49" s="263"/>
      <c r="K49" s="263"/>
      <c r="L49" s="263"/>
      <c r="M49" s="263"/>
      <c r="N49" s="263"/>
      <c r="O49" s="263"/>
      <c r="P49" s="268"/>
      <c r="Q49" s="65"/>
      <c r="R49" s="59"/>
      <c r="S49" s="59"/>
      <c r="T49" s="48"/>
      <c r="U49" s="5"/>
      <c r="V49" s="5" t="s">
        <v>449</v>
      </c>
      <c r="W49" s="5"/>
      <c r="X49" s="48"/>
      <c r="Y49" s="38"/>
      <c r="Z49" s="38"/>
      <c r="AA49" s="55"/>
      <c r="AB49" s="267" t="s">
        <v>506</v>
      </c>
      <c r="AC49" s="263"/>
      <c r="AD49" s="263"/>
      <c r="AE49" s="263"/>
      <c r="AF49" s="263"/>
      <c r="AG49" s="263"/>
      <c r="AH49" s="263"/>
      <c r="AI49" s="263"/>
      <c r="AJ49" s="264"/>
    </row>
    <row r="50" spans="1:36" ht="21.75" customHeight="1">
      <c r="A50" s="3"/>
      <c r="B50" s="3"/>
      <c r="C50" s="356" t="s">
        <v>8</v>
      </c>
      <c r="D50" s="133" t="s">
        <v>425</v>
      </c>
      <c r="E50" s="372"/>
      <c r="F50" s="372"/>
      <c r="G50" s="366"/>
      <c r="H50" s="265" t="s">
        <v>454</v>
      </c>
      <c r="I50" s="265"/>
      <c r="J50" s="265"/>
      <c r="K50" s="265"/>
      <c r="L50" s="265"/>
      <c r="M50" s="265"/>
      <c r="N50" s="265"/>
      <c r="O50" s="265"/>
      <c r="P50" s="235"/>
      <c r="Q50" s="187">
        <f>IF(U50="","",U50+U51)</f>
        <v>0</v>
      </c>
      <c r="R50" s="188"/>
      <c r="S50" s="188"/>
      <c r="T50" s="270" t="s">
        <v>3</v>
      </c>
      <c r="U50" s="4" t="s">
        <v>348</v>
      </c>
      <c r="V50" s="4" t="s">
        <v>4</v>
      </c>
      <c r="W50" s="4" t="s">
        <v>348</v>
      </c>
      <c r="X50" s="270" t="s">
        <v>5</v>
      </c>
      <c r="Y50" s="189">
        <f>IF(W50="","",W50+W51)</f>
        <v>0</v>
      </c>
      <c r="Z50" s="189"/>
      <c r="AA50" s="190"/>
      <c r="AB50" s="363" t="s">
        <v>455</v>
      </c>
      <c r="AC50" s="364"/>
      <c r="AD50" s="364"/>
      <c r="AE50" s="364"/>
      <c r="AF50" s="364"/>
      <c r="AG50" s="364"/>
      <c r="AH50" s="364"/>
      <c r="AI50" s="364"/>
      <c r="AJ50" s="407"/>
    </row>
    <row r="51" spans="1:36" ht="21.75" customHeight="1">
      <c r="A51" s="3"/>
      <c r="B51" s="3"/>
      <c r="C51" s="357"/>
      <c r="D51" s="365"/>
      <c r="E51" s="120"/>
      <c r="F51" s="120"/>
      <c r="G51" s="122"/>
      <c r="H51" s="402"/>
      <c r="I51" s="403"/>
      <c r="J51" s="403"/>
      <c r="K51" s="403"/>
      <c r="L51" s="403"/>
      <c r="M51" s="403"/>
      <c r="N51" s="403"/>
      <c r="O51" s="403"/>
      <c r="P51" s="404"/>
      <c r="Q51" s="202"/>
      <c r="R51" s="189"/>
      <c r="S51" s="189"/>
      <c r="T51" s="372"/>
      <c r="U51" s="5" t="s">
        <v>348</v>
      </c>
      <c r="V51" s="5" t="s">
        <v>4</v>
      </c>
      <c r="W51" s="5" t="s">
        <v>348</v>
      </c>
      <c r="X51" s="372"/>
      <c r="Y51" s="172"/>
      <c r="Z51" s="172"/>
      <c r="AA51" s="291"/>
      <c r="AB51" s="402"/>
      <c r="AC51" s="403"/>
      <c r="AD51" s="403"/>
      <c r="AE51" s="403"/>
      <c r="AF51" s="403"/>
      <c r="AG51" s="403"/>
      <c r="AH51" s="403"/>
      <c r="AI51" s="403"/>
      <c r="AJ51" s="405"/>
    </row>
    <row r="52" spans="1:36" ht="21.75" customHeight="1" thickBot="1">
      <c r="A52" s="3"/>
      <c r="B52" s="3"/>
      <c r="C52" s="406"/>
      <c r="D52" s="391" t="s">
        <v>507</v>
      </c>
      <c r="E52" s="281"/>
      <c r="F52" s="281"/>
      <c r="G52" s="392"/>
      <c r="H52" s="267" t="s">
        <v>510</v>
      </c>
      <c r="I52" s="263"/>
      <c r="J52" s="263"/>
      <c r="K52" s="263"/>
      <c r="L52" s="263"/>
      <c r="M52" s="263"/>
      <c r="N52" s="263"/>
      <c r="O52" s="263"/>
      <c r="P52" s="268"/>
      <c r="Q52" s="51"/>
      <c r="R52" s="52"/>
      <c r="S52" s="52"/>
      <c r="T52" s="50">
        <v>3</v>
      </c>
      <c r="U52" s="14"/>
      <c r="V52" s="14" t="s">
        <v>449</v>
      </c>
      <c r="W52" s="14"/>
      <c r="X52" s="50">
        <v>4</v>
      </c>
      <c r="Y52" s="52"/>
      <c r="Z52" s="52"/>
      <c r="AA52" s="53"/>
      <c r="AB52" s="267" t="s">
        <v>511</v>
      </c>
      <c r="AC52" s="263"/>
      <c r="AD52" s="263"/>
      <c r="AE52" s="263"/>
      <c r="AF52" s="263"/>
      <c r="AG52" s="263"/>
      <c r="AH52" s="263"/>
      <c r="AI52" s="263"/>
      <c r="AJ52" s="264"/>
    </row>
    <row r="53" spans="1:36" ht="15" customHeight="1">
      <c r="A53" s="3"/>
      <c r="B53" s="3"/>
      <c r="C53" s="280"/>
      <c r="D53" s="280"/>
      <c r="E53" s="280"/>
      <c r="F53" s="280"/>
      <c r="G53" s="280"/>
      <c r="H53" s="181"/>
      <c r="I53" s="181"/>
      <c r="J53" s="181"/>
      <c r="K53" s="181"/>
      <c r="L53" s="181"/>
      <c r="M53" s="181"/>
      <c r="N53" s="181"/>
      <c r="O53" s="181"/>
      <c r="P53" s="181"/>
      <c r="Q53" s="161"/>
      <c r="R53" s="161"/>
      <c r="S53" s="161"/>
      <c r="T53" s="280"/>
      <c r="U53" s="13"/>
      <c r="V53" s="13"/>
      <c r="W53" s="13"/>
      <c r="X53" s="280"/>
      <c r="Y53" s="161"/>
      <c r="Z53" s="161"/>
      <c r="AA53" s="161"/>
      <c r="AB53" s="181"/>
      <c r="AC53" s="181"/>
      <c r="AD53" s="181"/>
      <c r="AE53" s="181"/>
      <c r="AF53" s="181"/>
      <c r="AG53" s="181"/>
      <c r="AH53" s="181"/>
      <c r="AI53" s="181"/>
      <c r="AJ53" s="181"/>
    </row>
    <row r="54" spans="1:36" ht="15" customHeight="1">
      <c r="A54" s="3"/>
      <c r="B54" s="3"/>
      <c r="C54" s="180"/>
      <c r="D54" s="180"/>
      <c r="E54" s="180"/>
      <c r="F54" s="180"/>
      <c r="G54" s="180"/>
      <c r="H54" s="329"/>
      <c r="I54" s="408"/>
      <c r="J54" s="408"/>
      <c r="K54" s="408"/>
      <c r="L54" s="408"/>
      <c r="M54" s="408"/>
      <c r="N54" s="408"/>
      <c r="O54" s="408"/>
      <c r="P54" s="408"/>
      <c r="Q54" s="172"/>
      <c r="R54" s="172"/>
      <c r="S54" s="172"/>
      <c r="T54" s="269"/>
      <c r="U54" s="5"/>
      <c r="V54" s="5"/>
      <c r="W54" s="5"/>
      <c r="X54" s="269"/>
      <c r="Y54" s="172"/>
      <c r="Z54" s="172"/>
      <c r="AA54" s="172"/>
      <c r="AB54" s="329"/>
      <c r="AC54" s="408"/>
      <c r="AD54" s="408"/>
      <c r="AE54" s="408"/>
      <c r="AF54" s="408"/>
      <c r="AG54" s="408"/>
      <c r="AH54" s="408"/>
      <c r="AI54" s="408"/>
      <c r="AJ54" s="408"/>
    </row>
    <row r="55" spans="1:36" ht="15" customHeight="1">
      <c r="A55" s="3"/>
      <c r="B55" s="3"/>
      <c r="C55" s="180"/>
      <c r="D55" s="180"/>
      <c r="E55" s="180"/>
      <c r="F55" s="180"/>
      <c r="G55" s="180"/>
      <c r="H55" s="115"/>
      <c r="I55" s="115"/>
      <c r="J55" s="115"/>
      <c r="K55" s="115"/>
      <c r="L55" s="115"/>
      <c r="M55" s="115"/>
      <c r="N55" s="115"/>
      <c r="O55" s="115"/>
      <c r="P55" s="115"/>
      <c r="Q55" s="172"/>
      <c r="R55" s="172"/>
      <c r="S55" s="172"/>
      <c r="T55" s="180"/>
      <c r="U55" s="5"/>
      <c r="V55" s="5"/>
      <c r="W55" s="5"/>
      <c r="X55" s="180"/>
      <c r="Y55" s="172"/>
      <c r="Z55" s="172"/>
      <c r="AA55" s="172"/>
      <c r="AB55" s="239"/>
      <c r="AC55" s="239"/>
      <c r="AD55" s="239"/>
      <c r="AE55" s="239"/>
      <c r="AF55" s="239"/>
      <c r="AG55" s="239"/>
      <c r="AH55" s="239"/>
      <c r="AI55" s="239"/>
      <c r="AJ55" s="239"/>
    </row>
    <row r="56" spans="1:36" ht="15" customHeight="1">
      <c r="A56" s="3"/>
      <c r="B56" s="3"/>
      <c r="C56" s="180"/>
      <c r="D56" s="180"/>
      <c r="E56" s="180"/>
      <c r="F56" s="180"/>
      <c r="G56" s="180"/>
      <c r="H56" s="329"/>
      <c r="I56" s="408"/>
      <c r="J56" s="408"/>
      <c r="K56" s="408"/>
      <c r="L56" s="408"/>
      <c r="M56" s="408"/>
      <c r="N56" s="408"/>
      <c r="O56" s="408"/>
      <c r="P56" s="408"/>
      <c r="Q56" s="172"/>
      <c r="R56" s="172"/>
      <c r="S56" s="172"/>
      <c r="T56" s="269"/>
      <c r="U56" s="5"/>
      <c r="V56" s="5"/>
      <c r="W56" s="5"/>
      <c r="X56" s="269"/>
      <c r="Y56" s="172"/>
      <c r="Z56" s="172"/>
      <c r="AA56" s="172"/>
      <c r="AB56" s="329"/>
      <c r="AC56" s="408"/>
      <c r="AD56" s="408"/>
      <c r="AE56" s="408"/>
      <c r="AF56" s="408"/>
      <c r="AG56" s="408"/>
      <c r="AH56" s="408"/>
      <c r="AI56" s="408"/>
      <c r="AJ56" s="408"/>
    </row>
    <row r="57" spans="1:35" ht="15" customHeight="1">
      <c r="A57" s="179" t="s">
        <v>419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</row>
    <row r="58" spans="1:35" ht="1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</row>
    <row r="59" spans="1:35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5" customHeight="1">
      <c r="A60" s="142" t="s">
        <v>413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3"/>
      <c r="N60" s="3"/>
      <c r="O60" s="3"/>
      <c r="P60" s="3"/>
      <c r="Q60" s="3"/>
      <c r="R60" s="3"/>
      <c r="S60" s="3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</row>
    <row r="61" spans="1:35" ht="15" customHeight="1" thickBo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3"/>
      <c r="N61" s="3"/>
      <c r="O61" s="3"/>
      <c r="P61" s="3"/>
      <c r="Q61" s="3"/>
      <c r="R61" s="3"/>
      <c r="S61" s="3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</row>
    <row r="62" spans="1:35" ht="21.75" customHeight="1">
      <c r="A62" s="3"/>
      <c r="B62" s="378" t="s">
        <v>2</v>
      </c>
      <c r="C62" s="386" t="s">
        <v>422</v>
      </c>
      <c r="D62" s="387"/>
      <c r="E62" s="387"/>
      <c r="F62" s="388"/>
      <c r="G62" s="409" t="s">
        <v>172</v>
      </c>
      <c r="H62" s="409"/>
      <c r="I62" s="409"/>
      <c r="J62" s="409"/>
      <c r="K62" s="409"/>
      <c r="L62" s="409"/>
      <c r="M62" s="409"/>
      <c r="N62" s="409"/>
      <c r="O62" s="395"/>
      <c r="P62" s="170">
        <f>IF(T62="","",T62+T63)</f>
        <v>0</v>
      </c>
      <c r="Q62" s="161"/>
      <c r="R62" s="161"/>
      <c r="S62" s="280" t="s">
        <v>3</v>
      </c>
      <c r="T62" s="13" t="s">
        <v>348</v>
      </c>
      <c r="U62" s="13" t="s">
        <v>4</v>
      </c>
      <c r="V62" s="13" t="s">
        <v>348</v>
      </c>
      <c r="W62" s="280" t="s">
        <v>5</v>
      </c>
      <c r="X62" s="161">
        <f>IF(V62="","",V62+V63)</f>
        <v>0</v>
      </c>
      <c r="Y62" s="161"/>
      <c r="Z62" s="162"/>
      <c r="AA62" s="260" t="s">
        <v>445</v>
      </c>
      <c r="AB62" s="261"/>
      <c r="AC62" s="261"/>
      <c r="AD62" s="261"/>
      <c r="AE62" s="261"/>
      <c r="AF62" s="261"/>
      <c r="AG62" s="261"/>
      <c r="AH62" s="261"/>
      <c r="AI62" s="262"/>
    </row>
    <row r="63" spans="1:35" ht="21.75" customHeight="1">
      <c r="A63" s="3"/>
      <c r="B63" s="357"/>
      <c r="C63" s="365"/>
      <c r="D63" s="120"/>
      <c r="E63" s="120"/>
      <c r="F63" s="122"/>
      <c r="G63" s="359"/>
      <c r="H63" s="360"/>
      <c r="I63" s="360"/>
      <c r="J63" s="360"/>
      <c r="K63" s="360"/>
      <c r="L63" s="360"/>
      <c r="M63" s="360"/>
      <c r="N63" s="360"/>
      <c r="O63" s="361"/>
      <c r="P63" s="171"/>
      <c r="Q63" s="172"/>
      <c r="R63" s="172"/>
      <c r="S63" s="269"/>
      <c r="T63" s="5" t="s">
        <v>451</v>
      </c>
      <c r="U63" s="5" t="s">
        <v>4</v>
      </c>
      <c r="V63" s="5" t="s">
        <v>451</v>
      </c>
      <c r="W63" s="269"/>
      <c r="X63" s="172"/>
      <c r="Y63" s="172"/>
      <c r="Z63" s="291"/>
      <c r="AA63" s="402"/>
      <c r="AB63" s="403"/>
      <c r="AC63" s="403"/>
      <c r="AD63" s="403"/>
      <c r="AE63" s="403"/>
      <c r="AF63" s="403"/>
      <c r="AG63" s="403"/>
      <c r="AH63" s="403"/>
      <c r="AI63" s="405"/>
    </row>
    <row r="64" spans="1:35" ht="21.75" customHeight="1">
      <c r="A64" s="3"/>
      <c r="B64" s="362"/>
      <c r="C64" s="389" t="s">
        <v>507</v>
      </c>
      <c r="D64" s="121"/>
      <c r="E64" s="121"/>
      <c r="F64" s="110"/>
      <c r="G64" s="193" t="s">
        <v>512</v>
      </c>
      <c r="H64" s="183"/>
      <c r="I64" s="183"/>
      <c r="J64" s="183"/>
      <c r="K64" s="183"/>
      <c r="L64" s="183"/>
      <c r="M64" s="183"/>
      <c r="N64" s="183"/>
      <c r="O64" s="184"/>
      <c r="P64" s="54"/>
      <c r="Q64" s="38"/>
      <c r="R64" s="38"/>
      <c r="S64" s="49">
        <v>4</v>
      </c>
      <c r="T64" s="5"/>
      <c r="U64" s="5" t="s">
        <v>449</v>
      </c>
      <c r="V64" s="5"/>
      <c r="W64" s="49">
        <v>3</v>
      </c>
      <c r="X64" s="38"/>
      <c r="Y64" s="38"/>
      <c r="Z64" s="55"/>
      <c r="AA64" s="267" t="s">
        <v>513</v>
      </c>
      <c r="AB64" s="263"/>
      <c r="AC64" s="263"/>
      <c r="AD64" s="263"/>
      <c r="AE64" s="263"/>
      <c r="AF64" s="263"/>
      <c r="AG64" s="263"/>
      <c r="AH64" s="263"/>
      <c r="AI64" s="264"/>
    </row>
    <row r="65" spans="1:35" ht="21.75" customHeight="1">
      <c r="A65" s="3"/>
      <c r="B65" s="356" t="s">
        <v>6</v>
      </c>
      <c r="C65" s="133" t="s">
        <v>423</v>
      </c>
      <c r="D65" s="372"/>
      <c r="E65" s="372"/>
      <c r="F65" s="366"/>
      <c r="G65" s="265" t="s">
        <v>446</v>
      </c>
      <c r="H65" s="265"/>
      <c r="I65" s="265"/>
      <c r="J65" s="265"/>
      <c r="K65" s="265"/>
      <c r="L65" s="265"/>
      <c r="M65" s="265"/>
      <c r="N65" s="265"/>
      <c r="O65" s="235"/>
      <c r="P65" s="187">
        <f>IF(T65="","",T65+T66)</f>
        <v>0</v>
      </c>
      <c r="Q65" s="188"/>
      <c r="R65" s="188"/>
      <c r="S65" s="134" t="s">
        <v>3</v>
      </c>
      <c r="T65" s="4" t="s">
        <v>348</v>
      </c>
      <c r="U65" s="4" t="s">
        <v>4</v>
      </c>
      <c r="V65" s="4" t="s">
        <v>348</v>
      </c>
      <c r="W65" s="134" t="s">
        <v>5</v>
      </c>
      <c r="X65" s="189">
        <f>IF(V65="","",V65+V66)</f>
        <v>2</v>
      </c>
      <c r="Y65" s="189"/>
      <c r="Z65" s="190"/>
      <c r="AA65" s="394" t="s">
        <v>142</v>
      </c>
      <c r="AB65" s="419"/>
      <c r="AC65" s="419"/>
      <c r="AD65" s="419"/>
      <c r="AE65" s="419"/>
      <c r="AF65" s="419"/>
      <c r="AG65" s="419"/>
      <c r="AH65" s="419"/>
      <c r="AI65" s="420"/>
    </row>
    <row r="66" spans="1:35" ht="21.75" customHeight="1">
      <c r="A66" s="3"/>
      <c r="B66" s="357"/>
      <c r="C66" s="365"/>
      <c r="D66" s="120"/>
      <c r="E66" s="120"/>
      <c r="F66" s="122"/>
      <c r="G66" s="402"/>
      <c r="H66" s="403"/>
      <c r="I66" s="403"/>
      <c r="J66" s="403"/>
      <c r="K66" s="403"/>
      <c r="L66" s="403"/>
      <c r="M66" s="403"/>
      <c r="N66" s="403"/>
      <c r="O66" s="404"/>
      <c r="P66" s="202"/>
      <c r="Q66" s="189"/>
      <c r="R66" s="189"/>
      <c r="S66" s="269"/>
      <c r="T66" s="5" t="s">
        <v>348</v>
      </c>
      <c r="U66" s="5" t="s">
        <v>4</v>
      </c>
      <c r="V66" s="5" t="s">
        <v>352</v>
      </c>
      <c r="W66" s="269"/>
      <c r="X66" s="172"/>
      <c r="Y66" s="172"/>
      <c r="Z66" s="291"/>
      <c r="AA66" s="402"/>
      <c r="AB66" s="403"/>
      <c r="AC66" s="403"/>
      <c r="AD66" s="403"/>
      <c r="AE66" s="403"/>
      <c r="AF66" s="403"/>
      <c r="AG66" s="403"/>
      <c r="AH66" s="403"/>
      <c r="AI66" s="405"/>
    </row>
    <row r="67" spans="1:35" ht="21.75" customHeight="1">
      <c r="A67" s="3"/>
      <c r="B67" s="362"/>
      <c r="C67" s="389" t="s">
        <v>508</v>
      </c>
      <c r="D67" s="121"/>
      <c r="E67" s="121"/>
      <c r="F67" s="110"/>
      <c r="G67" s="267" t="s">
        <v>512</v>
      </c>
      <c r="H67" s="263"/>
      <c r="I67" s="263"/>
      <c r="J67" s="263"/>
      <c r="K67" s="263"/>
      <c r="L67" s="263"/>
      <c r="M67" s="263"/>
      <c r="N67" s="263"/>
      <c r="O67" s="268"/>
      <c r="P67" s="65"/>
      <c r="Q67" s="59"/>
      <c r="R67" s="59"/>
      <c r="S67" s="49"/>
      <c r="T67" s="5"/>
      <c r="U67" s="5" t="s">
        <v>449</v>
      </c>
      <c r="V67" s="5"/>
      <c r="W67" s="49"/>
      <c r="X67" s="38"/>
      <c r="Y67" s="38"/>
      <c r="Z67" s="60"/>
      <c r="AA67" s="267" t="s">
        <v>513</v>
      </c>
      <c r="AB67" s="263"/>
      <c r="AC67" s="263"/>
      <c r="AD67" s="263"/>
      <c r="AE67" s="263"/>
      <c r="AF67" s="263"/>
      <c r="AG67" s="263"/>
      <c r="AH67" s="263"/>
      <c r="AI67" s="264"/>
    </row>
    <row r="68" spans="1:35" ht="21.75" customHeight="1">
      <c r="A68" s="3"/>
      <c r="B68" s="356" t="s">
        <v>7</v>
      </c>
      <c r="C68" s="133" t="s">
        <v>424</v>
      </c>
      <c r="D68" s="372"/>
      <c r="E68" s="372"/>
      <c r="F68" s="366"/>
      <c r="G68" s="363" t="s">
        <v>468</v>
      </c>
      <c r="H68" s="364"/>
      <c r="I68" s="364"/>
      <c r="J68" s="364"/>
      <c r="K68" s="364"/>
      <c r="L68" s="364"/>
      <c r="M68" s="364"/>
      <c r="N68" s="364"/>
      <c r="O68" s="398"/>
      <c r="P68" s="187">
        <f>IF(T68="","",T68+T69)</f>
        <v>3</v>
      </c>
      <c r="Q68" s="188"/>
      <c r="R68" s="188"/>
      <c r="S68" s="270" t="s">
        <v>3</v>
      </c>
      <c r="T68" s="4" t="s">
        <v>349</v>
      </c>
      <c r="U68" s="4" t="s">
        <v>4</v>
      </c>
      <c r="V68" s="4" t="s">
        <v>348</v>
      </c>
      <c r="W68" s="270" t="s">
        <v>5</v>
      </c>
      <c r="X68" s="189">
        <f>IF(V68="","",V68+V69)</f>
        <v>0</v>
      </c>
      <c r="Y68" s="189"/>
      <c r="Z68" s="190"/>
      <c r="AA68" s="111" t="s">
        <v>467</v>
      </c>
      <c r="AB68" s="112"/>
      <c r="AC68" s="112"/>
      <c r="AD68" s="112"/>
      <c r="AE68" s="112"/>
      <c r="AF68" s="112"/>
      <c r="AG68" s="112"/>
      <c r="AH68" s="112"/>
      <c r="AI68" s="191"/>
    </row>
    <row r="69" spans="1:35" ht="21.75" customHeight="1">
      <c r="A69" s="3"/>
      <c r="B69" s="357"/>
      <c r="C69" s="365"/>
      <c r="D69" s="120"/>
      <c r="E69" s="120"/>
      <c r="F69" s="122"/>
      <c r="G69" s="416" t="s">
        <v>531</v>
      </c>
      <c r="H69" s="416"/>
      <c r="I69" s="416"/>
      <c r="J69" s="416"/>
      <c r="K69" s="416"/>
      <c r="L69" s="416"/>
      <c r="M69" s="416"/>
      <c r="N69" s="416"/>
      <c r="O69" s="417"/>
      <c r="P69" s="202"/>
      <c r="Q69" s="189"/>
      <c r="R69" s="189"/>
      <c r="S69" s="372"/>
      <c r="T69" s="5" t="s">
        <v>352</v>
      </c>
      <c r="U69" s="5" t="s">
        <v>4</v>
      </c>
      <c r="V69" s="5" t="s">
        <v>348</v>
      </c>
      <c r="W69" s="372"/>
      <c r="X69" s="172"/>
      <c r="Y69" s="172"/>
      <c r="Z69" s="291"/>
      <c r="AA69" s="375" t="s">
        <v>532</v>
      </c>
      <c r="AB69" s="375"/>
      <c r="AC69" s="375"/>
      <c r="AD69" s="375"/>
      <c r="AE69" s="375"/>
      <c r="AF69" s="375"/>
      <c r="AG69" s="375"/>
      <c r="AH69" s="375"/>
      <c r="AI69" s="376"/>
    </row>
    <row r="70" spans="1:35" ht="21.75" customHeight="1">
      <c r="A70" s="3"/>
      <c r="B70" s="362"/>
      <c r="C70" s="389" t="s">
        <v>509</v>
      </c>
      <c r="D70" s="121"/>
      <c r="E70" s="121"/>
      <c r="F70" s="110"/>
      <c r="G70" s="267" t="s">
        <v>512</v>
      </c>
      <c r="H70" s="263"/>
      <c r="I70" s="263"/>
      <c r="J70" s="263"/>
      <c r="K70" s="263"/>
      <c r="L70" s="263"/>
      <c r="M70" s="263"/>
      <c r="N70" s="263"/>
      <c r="O70" s="268"/>
      <c r="P70" s="65"/>
      <c r="Q70" s="59"/>
      <c r="R70" s="59"/>
      <c r="S70" s="48"/>
      <c r="T70" s="5"/>
      <c r="U70" s="5" t="s">
        <v>449</v>
      </c>
      <c r="V70" s="5"/>
      <c r="W70" s="48"/>
      <c r="X70" s="38"/>
      <c r="Y70" s="38"/>
      <c r="Z70" s="55"/>
      <c r="AA70" s="267" t="s">
        <v>513</v>
      </c>
      <c r="AB70" s="263"/>
      <c r="AC70" s="263"/>
      <c r="AD70" s="263"/>
      <c r="AE70" s="263"/>
      <c r="AF70" s="263"/>
      <c r="AG70" s="263"/>
      <c r="AH70" s="263"/>
      <c r="AI70" s="264"/>
    </row>
    <row r="71" spans="1:35" ht="21.75" customHeight="1">
      <c r="A71" s="3"/>
      <c r="B71" s="356" t="s">
        <v>8</v>
      </c>
      <c r="C71" s="133" t="s">
        <v>425</v>
      </c>
      <c r="D71" s="372"/>
      <c r="E71" s="372"/>
      <c r="F71" s="366"/>
      <c r="G71" s="393" t="s">
        <v>453</v>
      </c>
      <c r="H71" s="393"/>
      <c r="I71" s="393"/>
      <c r="J71" s="393"/>
      <c r="K71" s="393"/>
      <c r="L71" s="393"/>
      <c r="M71" s="393"/>
      <c r="N71" s="393"/>
      <c r="O71" s="394"/>
      <c r="P71" s="187">
        <f>IF(T71="","",T71+T72)</f>
        <v>1</v>
      </c>
      <c r="Q71" s="188"/>
      <c r="R71" s="188"/>
      <c r="S71" s="270" t="s">
        <v>3</v>
      </c>
      <c r="T71" s="4" t="s">
        <v>348</v>
      </c>
      <c r="U71" s="4" t="s">
        <v>4</v>
      </c>
      <c r="V71" s="4" t="s">
        <v>348</v>
      </c>
      <c r="W71" s="270" t="s">
        <v>5</v>
      </c>
      <c r="X71" s="189">
        <f>IF(V71="","",V71+V72)</f>
        <v>0</v>
      </c>
      <c r="Y71" s="189"/>
      <c r="Z71" s="190"/>
      <c r="AA71" s="111" t="s">
        <v>433</v>
      </c>
      <c r="AB71" s="112"/>
      <c r="AC71" s="112"/>
      <c r="AD71" s="112"/>
      <c r="AE71" s="112"/>
      <c r="AF71" s="112"/>
      <c r="AG71" s="112"/>
      <c r="AH71" s="112"/>
      <c r="AI71" s="191"/>
    </row>
    <row r="72" spans="1:35" ht="21.75" customHeight="1">
      <c r="A72" s="3"/>
      <c r="B72" s="357"/>
      <c r="C72" s="365"/>
      <c r="D72" s="120"/>
      <c r="E72" s="120"/>
      <c r="F72" s="122"/>
      <c r="G72" s="402"/>
      <c r="H72" s="403"/>
      <c r="I72" s="403"/>
      <c r="J72" s="403"/>
      <c r="K72" s="403"/>
      <c r="L72" s="403"/>
      <c r="M72" s="403"/>
      <c r="N72" s="403"/>
      <c r="O72" s="404"/>
      <c r="P72" s="202"/>
      <c r="Q72" s="189"/>
      <c r="R72" s="189"/>
      <c r="S72" s="372"/>
      <c r="T72" s="5" t="s">
        <v>349</v>
      </c>
      <c r="U72" s="5" t="s">
        <v>4</v>
      </c>
      <c r="V72" s="5" t="s">
        <v>348</v>
      </c>
      <c r="W72" s="372"/>
      <c r="X72" s="172"/>
      <c r="Y72" s="172"/>
      <c r="Z72" s="291"/>
      <c r="AA72" s="402"/>
      <c r="AB72" s="403"/>
      <c r="AC72" s="403"/>
      <c r="AD72" s="403"/>
      <c r="AE72" s="403"/>
      <c r="AF72" s="403"/>
      <c r="AG72" s="403"/>
      <c r="AH72" s="403"/>
      <c r="AI72" s="405"/>
    </row>
    <row r="73" spans="1:35" ht="21.75" customHeight="1" thickBot="1">
      <c r="A73" s="3"/>
      <c r="B73" s="358"/>
      <c r="C73" s="391" t="s">
        <v>507</v>
      </c>
      <c r="D73" s="281"/>
      <c r="E73" s="281"/>
      <c r="F73" s="392"/>
      <c r="G73" s="267" t="s">
        <v>514</v>
      </c>
      <c r="H73" s="263"/>
      <c r="I73" s="263"/>
      <c r="J73" s="263"/>
      <c r="K73" s="263"/>
      <c r="L73" s="263"/>
      <c r="M73" s="263"/>
      <c r="N73" s="263"/>
      <c r="O73" s="268"/>
      <c r="P73" s="54"/>
      <c r="Q73" s="38"/>
      <c r="R73" s="38"/>
      <c r="S73" s="49"/>
      <c r="T73" s="5"/>
      <c r="U73" s="5" t="s">
        <v>449</v>
      </c>
      <c r="V73" s="5"/>
      <c r="W73" s="49"/>
      <c r="X73" s="38"/>
      <c r="Y73" s="38"/>
      <c r="Z73" s="55"/>
      <c r="AA73" s="267" t="s">
        <v>515</v>
      </c>
      <c r="AB73" s="263"/>
      <c r="AC73" s="263"/>
      <c r="AD73" s="263"/>
      <c r="AE73" s="263"/>
      <c r="AF73" s="263"/>
      <c r="AG73" s="263"/>
      <c r="AH73" s="263"/>
      <c r="AI73" s="264"/>
    </row>
    <row r="74" spans="1:35" ht="15" customHeight="1">
      <c r="A74" s="3"/>
      <c r="B74" s="280"/>
      <c r="C74" s="280"/>
      <c r="D74" s="280"/>
      <c r="E74" s="280"/>
      <c r="F74" s="280"/>
      <c r="G74" s="181"/>
      <c r="H74" s="181"/>
      <c r="I74" s="181"/>
      <c r="J74" s="181"/>
      <c r="K74" s="181"/>
      <c r="L74" s="181"/>
      <c r="M74" s="181"/>
      <c r="N74" s="181"/>
      <c r="O74" s="181"/>
      <c r="P74" s="161"/>
      <c r="Q74" s="161"/>
      <c r="R74" s="161"/>
      <c r="S74" s="280"/>
      <c r="T74" s="13"/>
      <c r="U74" s="13"/>
      <c r="V74" s="13"/>
      <c r="W74" s="280"/>
      <c r="X74" s="161"/>
      <c r="Y74" s="161"/>
      <c r="Z74" s="161"/>
      <c r="AA74" s="181"/>
      <c r="AB74" s="181"/>
      <c r="AC74" s="181"/>
      <c r="AD74" s="181"/>
      <c r="AE74" s="181"/>
      <c r="AF74" s="181"/>
      <c r="AG74" s="181"/>
      <c r="AH74" s="181"/>
      <c r="AI74" s="181"/>
    </row>
    <row r="75" spans="1:35" ht="15" customHeight="1">
      <c r="A75" s="3"/>
      <c r="B75" s="180"/>
      <c r="C75" s="180"/>
      <c r="D75" s="180"/>
      <c r="E75" s="180"/>
      <c r="F75" s="180"/>
      <c r="G75" s="329"/>
      <c r="H75" s="408"/>
      <c r="I75" s="408"/>
      <c r="J75" s="408"/>
      <c r="K75" s="408"/>
      <c r="L75" s="408"/>
      <c r="M75" s="408"/>
      <c r="N75" s="408"/>
      <c r="O75" s="408"/>
      <c r="P75" s="172"/>
      <c r="Q75" s="172"/>
      <c r="R75" s="172"/>
      <c r="S75" s="269"/>
      <c r="T75" s="5"/>
      <c r="U75" s="5"/>
      <c r="V75" s="5"/>
      <c r="W75" s="269"/>
      <c r="X75" s="172"/>
      <c r="Y75" s="172"/>
      <c r="Z75" s="172"/>
      <c r="AA75" s="329"/>
      <c r="AB75" s="408"/>
      <c r="AC75" s="408"/>
      <c r="AD75" s="408"/>
      <c r="AE75" s="408"/>
      <c r="AF75" s="408"/>
      <c r="AG75" s="408"/>
      <c r="AH75" s="408"/>
      <c r="AI75" s="408"/>
    </row>
    <row r="76" spans="1:35" ht="15" customHeight="1">
      <c r="A76" s="3"/>
      <c r="B76" s="5"/>
      <c r="C76" s="5"/>
      <c r="D76" s="5"/>
      <c r="E76" s="5"/>
      <c r="F76" s="5"/>
      <c r="G76" s="62"/>
      <c r="H76" s="64"/>
      <c r="I76" s="64"/>
      <c r="J76" s="64"/>
      <c r="K76" s="64"/>
      <c r="L76" s="64"/>
      <c r="M76" s="64"/>
      <c r="N76" s="64"/>
      <c r="O76" s="64"/>
      <c r="P76" s="38"/>
      <c r="Q76" s="38"/>
      <c r="R76" s="38"/>
      <c r="S76" s="49"/>
      <c r="T76" s="5"/>
      <c r="U76" s="5"/>
      <c r="V76" s="5"/>
      <c r="W76" s="49"/>
      <c r="X76" s="38"/>
      <c r="Y76" s="38"/>
      <c r="Z76" s="38"/>
      <c r="AA76" s="62"/>
      <c r="AB76" s="64"/>
      <c r="AC76" s="64"/>
      <c r="AD76" s="64"/>
      <c r="AE76" s="64"/>
      <c r="AF76" s="64"/>
      <c r="AG76" s="64"/>
      <c r="AH76" s="64"/>
      <c r="AI76" s="64"/>
    </row>
    <row r="77" spans="1:35" ht="15" customHeight="1">
      <c r="A77" s="3"/>
      <c r="B77" s="5"/>
      <c r="C77" s="180"/>
      <c r="D77" s="180"/>
      <c r="E77" s="180"/>
      <c r="F77" s="180"/>
      <c r="G77" s="115"/>
      <c r="H77" s="115"/>
      <c r="I77" s="115"/>
      <c r="J77" s="115"/>
      <c r="K77" s="115"/>
      <c r="L77" s="115"/>
      <c r="M77" s="115"/>
      <c r="N77" s="115"/>
      <c r="O77" s="115"/>
      <c r="P77" s="172"/>
      <c r="Q77" s="172"/>
      <c r="R77" s="172"/>
      <c r="S77" s="5"/>
      <c r="T77" s="5"/>
      <c r="U77" s="5"/>
      <c r="V77" s="5"/>
      <c r="W77" s="5"/>
      <c r="X77" s="172"/>
      <c r="Y77" s="172"/>
      <c r="Z77" s="172"/>
      <c r="AA77" s="239"/>
      <c r="AB77" s="239"/>
      <c r="AC77" s="239"/>
      <c r="AD77" s="239"/>
      <c r="AE77" s="239"/>
      <c r="AF77" s="239"/>
      <c r="AG77" s="239"/>
      <c r="AH77" s="239"/>
      <c r="AI77" s="239"/>
    </row>
    <row r="79" spans="2:36" ht="15" customHeight="1">
      <c r="B79" s="179" t="s">
        <v>418</v>
      </c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</row>
    <row r="80" spans="2:36" ht="21.75" customHeight="1"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</row>
    <row r="81" spans="2:36" ht="21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:36" ht="21.75" customHeight="1">
      <c r="B82" s="142" t="s">
        <v>413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3"/>
      <c r="O82" s="3"/>
      <c r="P82" s="3"/>
      <c r="Q82" s="3"/>
      <c r="R82" s="3"/>
      <c r="S82" s="3"/>
      <c r="T82" s="3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</row>
    <row r="83" spans="2:36" ht="21.75" customHeight="1" thickBot="1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3"/>
      <c r="O83" s="3"/>
      <c r="P83" s="3"/>
      <c r="Q83" s="3"/>
      <c r="R83" s="3"/>
      <c r="S83" s="3"/>
      <c r="T83" s="3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</row>
    <row r="84" spans="2:36" ht="21.75" customHeight="1">
      <c r="B84" s="3"/>
      <c r="C84" s="378" t="s">
        <v>2</v>
      </c>
      <c r="D84" s="386" t="s">
        <v>422</v>
      </c>
      <c r="E84" s="387"/>
      <c r="F84" s="387"/>
      <c r="G84" s="388"/>
      <c r="H84" s="168" t="s">
        <v>432</v>
      </c>
      <c r="I84" s="168"/>
      <c r="J84" s="168"/>
      <c r="K84" s="168"/>
      <c r="L84" s="168"/>
      <c r="M84" s="168"/>
      <c r="N84" s="168"/>
      <c r="O84" s="168"/>
      <c r="P84" s="169"/>
      <c r="Q84" s="170">
        <f>IF(U84="","",U84+U85)</f>
        <v>1</v>
      </c>
      <c r="R84" s="161"/>
      <c r="S84" s="161"/>
      <c r="T84" s="280" t="s">
        <v>3</v>
      </c>
      <c r="U84" s="37">
        <v>0</v>
      </c>
      <c r="V84" s="30" t="s">
        <v>4</v>
      </c>
      <c r="W84" s="37">
        <v>1</v>
      </c>
      <c r="X84" s="280" t="s">
        <v>5</v>
      </c>
      <c r="Y84" s="161">
        <f>IF(W84="","",W84+W85)</f>
        <v>2</v>
      </c>
      <c r="Z84" s="161"/>
      <c r="AA84" s="162"/>
      <c r="AB84" s="395" t="s">
        <v>433</v>
      </c>
      <c r="AC84" s="396"/>
      <c r="AD84" s="396"/>
      <c r="AE84" s="396"/>
      <c r="AF84" s="396"/>
      <c r="AG84" s="396"/>
      <c r="AH84" s="396"/>
      <c r="AI84" s="396"/>
      <c r="AJ84" s="397"/>
    </row>
    <row r="85" spans="2:36" ht="21.75" customHeight="1">
      <c r="B85" s="3"/>
      <c r="C85" s="357"/>
      <c r="D85" s="365"/>
      <c r="E85" s="120"/>
      <c r="F85" s="120"/>
      <c r="G85" s="122"/>
      <c r="H85" s="359"/>
      <c r="I85" s="360"/>
      <c r="J85" s="360"/>
      <c r="K85" s="360"/>
      <c r="L85" s="360"/>
      <c r="M85" s="360"/>
      <c r="N85" s="360"/>
      <c r="O85" s="360"/>
      <c r="P85" s="361"/>
      <c r="Q85" s="171"/>
      <c r="R85" s="172"/>
      <c r="S85" s="172"/>
      <c r="T85" s="269"/>
      <c r="U85" s="38">
        <v>1</v>
      </c>
      <c r="V85" s="31" t="s">
        <v>4</v>
      </c>
      <c r="W85" s="38">
        <v>1</v>
      </c>
      <c r="X85" s="269"/>
      <c r="Y85" s="172"/>
      <c r="Z85" s="172"/>
      <c r="AA85" s="291"/>
      <c r="AB85" s="359"/>
      <c r="AC85" s="360"/>
      <c r="AD85" s="360"/>
      <c r="AE85" s="360"/>
      <c r="AF85" s="360"/>
      <c r="AG85" s="360"/>
      <c r="AH85" s="360"/>
      <c r="AI85" s="360"/>
      <c r="AJ85" s="377"/>
    </row>
    <row r="86" spans="2:36" ht="21.75" customHeight="1">
      <c r="B86" s="3"/>
      <c r="C86" s="362"/>
      <c r="D86" s="389" t="s">
        <v>507</v>
      </c>
      <c r="E86" s="121"/>
      <c r="F86" s="121"/>
      <c r="G86" s="110"/>
      <c r="H86" s="193" t="s">
        <v>517</v>
      </c>
      <c r="I86" s="183"/>
      <c r="J86" s="183"/>
      <c r="K86" s="183"/>
      <c r="L86" s="183"/>
      <c r="M86" s="183"/>
      <c r="N86" s="183"/>
      <c r="O86" s="183"/>
      <c r="P86" s="184"/>
      <c r="Q86" s="54"/>
      <c r="R86" s="38"/>
      <c r="S86" s="38"/>
      <c r="T86" s="49"/>
      <c r="U86" s="38"/>
      <c r="V86" s="5" t="s">
        <v>449</v>
      </c>
      <c r="W86" s="38"/>
      <c r="X86" s="49"/>
      <c r="Y86" s="38"/>
      <c r="Z86" s="38"/>
      <c r="AA86" s="55"/>
      <c r="AB86" s="193" t="s">
        <v>518</v>
      </c>
      <c r="AC86" s="183"/>
      <c r="AD86" s="183"/>
      <c r="AE86" s="183"/>
      <c r="AF86" s="183"/>
      <c r="AG86" s="183"/>
      <c r="AH86" s="183"/>
      <c r="AI86" s="183"/>
      <c r="AJ86" s="185"/>
    </row>
    <row r="87" spans="2:36" ht="21.75" customHeight="1">
      <c r="B87" s="3"/>
      <c r="C87" s="356" t="s">
        <v>6</v>
      </c>
      <c r="D87" s="133" t="s">
        <v>423</v>
      </c>
      <c r="E87" s="372"/>
      <c r="F87" s="372"/>
      <c r="G87" s="366"/>
      <c r="H87" s="186" t="s">
        <v>434</v>
      </c>
      <c r="I87" s="186"/>
      <c r="J87" s="186"/>
      <c r="K87" s="186"/>
      <c r="L87" s="186"/>
      <c r="M87" s="186"/>
      <c r="N87" s="186"/>
      <c r="O87" s="186"/>
      <c r="P87" s="111"/>
      <c r="Q87" s="187">
        <f>IF(U87="","",U87+U88)</f>
        <v>1</v>
      </c>
      <c r="R87" s="188"/>
      <c r="S87" s="188"/>
      <c r="T87" s="134" t="s">
        <v>3</v>
      </c>
      <c r="U87" s="41">
        <v>1</v>
      </c>
      <c r="V87" s="32" t="s">
        <v>4</v>
      </c>
      <c r="W87" s="41">
        <v>0</v>
      </c>
      <c r="X87" s="134" t="s">
        <v>5</v>
      </c>
      <c r="Y87" s="188">
        <f>IF(W87="","",W87+W88)</f>
        <v>1</v>
      </c>
      <c r="Z87" s="188"/>
      <c r="AA87" s="282"/>
      <c r="AB87" s="363" t="s">
        <v>435</v>
      </c>
      <c r="AC87" s="364"/>
      <c r="AD87" s="364"/>
      <c r="AE87" s="364"/>
      <c r="AF87" s="364"/>
      <c r="AG87" s="364"/>
      <c r="AH87" s="364"/>
      <c r="AI87" s="364"/>
      <c r="AJ87" s="407"/>
    </row>
    <row r="88" spans="2:36" ht="21.75" customHeight="1">
      <c r="B88" s="3"/>
      <c r="C88" s="357"/>
      <c r="D88" s="365"/>
      <c r="E88" s="120"/>
      <c r="F88" s="120"/>
      <c r="G88" s="122"/>
      <c r="H88" s="359"/>
      <c r="I88" s="360"/>
      <c r="J88" s="360"/>
      <c r="K88" s="360"/>
      <c r="L88" s="360"/>
      <c r="M88" s="360"/>
      <c r="N88" s="360"/>
      <c r="O88" s="360"/>
      <c r="P88" s="361"/>
      <c r="Q88" s="202"/>
      <c r="R88" s="189"/>
      <c r="S88" s="189"/>
      <c r="T88" s="269"/>
      <c r="U88" s="40">
        <v>0</v>
      </c>
      <c r="V88" s="31" t="s">
        <v>4</v>
      </c>
      <c r="W88" s="40">
        <v>1</v>
      </c>
      <c r="X88" s="269"/>
      <c r="Y88" s="189"/>
      <c r="Z88" s="189"/>
      <c r="AA88" s="190"/>
      <c r="AB88" s="359"/>
      <c r="AC88" s="360"/>
      <c r="AD88" s="360"/>
      <c r="AE88" s="360"/>
      <c r="AF88" s="360"/>
      <c r="AG88" s="360"/>
      <c r="AH88" s="360"/>
      <c r="AI88" s="360"/>
      <c r="AJ88" s="377"/>
    </row>
    <row r="89" spans="2:36" ht="21.75" customHeight="1">
      <c r="B89" s="3"/>
      <c r="C89" s="362"/>
      <c r="D89" s="389" t="s">
        <v>508</v>
      </c>
      <c r="E89" s="121"/>
      <c r="F89" s="121"/>
      <c r="G89" s="110"/>
      <c r="H89" s="193" t="s">
        <v>517</v>
      </c>
      <c r="I89" s="183"/>
      <c r="J89" s="183"/>
      <c r="K89" s="183"/>
      <c r="L89" s="183"/>
      <c r="M89" s="183"/>
      <c r="N89" s="183"/>
      <c r="O89" s="183"/>
      <c r="P89" s="184"/>
      <c r="Q89" s="65"/>
      <c r="R89" s="59"/>
      <c r="S89" s="59"/>
      <c r="T89" s="86">
        <v>3</v>
      </c>
      <c r="U89" s="40"/>
      <c r="V89" s="5" t="s">
        <v>462</v>
      </c>
      <c r="W89" s="40"/>
      <c r="X89" s="86">
        <v>5</v>
      </c>
      <c r="Y89" s="59"/>
      <c r="Z89" s="59"/>
      <c r="AA89" s="60"/>
      <c r="AB89" s="193" t="s">
        <v>518</v>
      </c>
      <c r="AC89" s="183"/>
      <c r="AD89" s="183"/>
      <c r="AE89" s="183"/>
      <c r="AF89" s="183"/>
      <c r="AG89" s="183"/>
      <c r="AH89" s="183"/>
      <c r="AI89" s="183"/>
      <c r="AJ89" s="185"/>
    </row>
    <row r="90" spans="2:36" ht="21.75" customHeight="1">
      <c r="B90" s="3"/>
      <c r="C90" s="356" t="s">
        <v>7</v>
      </c>
      <c r="D90" s="133" t="s">
        <v>424</v>
      </c>
      <c r="E90" s="372"/>
      <c r="F90" s="372"/>
      <c r="G90" s="366"/>
      <c r="H90" s="379" t="s">
        <v>436</v>
      </c>
      <c r="I90" s="379"/>
      <c r="J90" s="379"/>
      <c r="K90" s="379"/>
      <c r="L90" s="379"/>
      <c r="M90" s="379"/>
      <c r="N90" s="379"/>
      <c r="O90" s="379"/>
      <c r="P90" s="363"/>
      <c r="Q90" s="187">
        <f>IF(U90="","",U90+U91)</f>
        <v>3</v>
      </c>
      <c r="R90" s="188"/>
      <c r="S90" s="188"/>
      <c r="T90" s="270" t="s">
        <v>3</v>
      </c>
      <c r="U90" s="41">
        <v>1</v>
      </c>
      <c r="V90" s="32" t="s">
        <v>4</v>
      </c>
      <c r="W90" s="41">
        <v>0</v>
      </c>
      <c r="X90" s="270" t="s">
        <v>5</v>
      </c>
      <c r="Y90" s="188">
        <f>IF(W90="","",W90+W91)</f>
        <v>0</v>
      </c>
      <c r="Z90" s="188"/>
      <c r="AA90" s="282"/>
      <c r="AB90" s="114" t="s">
        <v>148</v>
      </c>
      <c r="AC90" s="115"/>
      <c r="AD90" s="115"/>
      <c r="AE90" s="115"/>
      <c r="AF90" s="115"/>
      <c r="AG90" s="115"/>
      <c r="AH90" s="115"/>
      <c r="AI90" s="115"/>
      <c r="AJ90" s="192"/>
    </row>
    <row r="91" spans="2:36" ht="21.75" customHeight="1">
      <c r="B91" s="3"/>
      <c r="C91" s="357"/>
      <c r="D91" s="365"/>
      <c r="E91" s="120"/>
      <c r="F91" s="120"/>
      <c r="G91" s="122"/>
      <c r="H91" s="359"/>
      <c r="I91" s="360"/>
      <c r="J91" s="360"/>
      <c r="K91" s="360"/>
      <c r="L91" s="360"/>
      <c r="M91" s="360"/>
      <c r="N91" s="360"/>
      <c r="O91" s="360"/>
      <c r="P91" s="361"/>
      <c r="Q91" s="202"/>
      <c r="R91" s="189"/>
      <c r="S91" s="189"/>
      <c r="T91" s="372"/>
      <c r="U91" s="40">
        <v>2</v>
      </c>
      <c r="V91" s="31" t="s">
        <v>4</v>
      </c>
      <c r="W91" s="40">
        <v>0</v>
      </c>
      <c r="X91" s="372"/>
      <c r="Y91" s="189"/>
      <c r="Z91" s="189"/>
      <c r="AA91" s="190"/>
      <c r="AB91" s="360"/>
      <c r="AC91" s="360"/>
      <c r="AD91" s="360"/>
      <c r="AE91" s="360"/>
      <c r="AF91" s="360"/>
      <c r="AG91" s="360"/>
      <c r="AH91" s="360"/>
      <c r="AI91" s="360"/>
      <c r="AJ91" s="377"/>
    </row>
    <row r="92" spans="2:36" ht="21.75" customHeight="1">
      <c r="B92" s="3"/>
      <c r="C92" s="362"/>
      <c r="D92" s="389" t="s">
        <v>509</v>
      </c>
      <c r="E92" s="121"/>
      <c r="F92" s="121"/>
      <c r="G92" s="110"/>
      <c r="H92" s="193" t="s">
        <v>517</v>
      </c>
      <c r="I92" s="183"/>
      <c r="J92" s="183"/>
      <c r="K92" s="183"/>
      <c r="L92" s="183"/>
      <c r="M92" s="183"/>
      <c r="N92" s="183"/>
      <c r="O92" s="183"/>
      <c r="P92" s="184"/>
      <c r="Q92" s="65"/>
      <c r="R92" s="59"/>
      <c r="S92" s="59"/>
      <c r="T92" s="48"/>
      <c r="U92" s="40"/>
      <c r="V92" s="5" t="s">
        <v>462</v>
      </c>
      <c r="W92" s="40"/>
      <c r="X92" s="48"/>
      <c r="Y92" s="59"/>
      <c r="Z92" s="59"/>
      <c r="AA92" s="60"/>
      <c r="AB92" s="193" t="s">
        <v>505</v>
      </c>
      <c r="AC92" s="183"/>
      <c r="AD92" s="183"/>
      <c r="AE92" s="183"/>
      <c r="AF92" s="183"/>
      <c r="AG92" s="183"/>
      <c r="AH92" s="183"/>
      <c r="AI92" s="183"/>
      <c r="AJ92" s="185"/>
    </row>
    <row r="93" spans="2:36" ht="21.75" customHeight="1">
      <c r="B93" s="3"/>
      <c r="C93" s="356" t="s">
        <v>8</v>
      </c>
      <c r="D93" s="133" t="s">
        <v>425</v>
      </c>
      <c r="E93" s="372"/>
      <c r="F93" s="372"/>
      <c r="G93" s="366"/>
      <c r="H93" s="186" t="s">
        <v>429</v>
      </c>
      <c r="I93" s="186"/>
      <c r="J93" s="186"/>
      <c r="K93" s="186"/>
      <c r="L93" s="186"/>
      <c r="M93" s="186"/>
      <c r="N93" s="186"/>
      <c r="O93" s="186"/>
      <c r="P93" s="111"/>
      <c r="Q93" s="187">
        <f>IF(U93="","",U93+U94)</f>
        <v>0</v>
      </c>
      <c r="R93" s="188"/>
      <c r="S93" s="188"/>
      <c r="T93" s="270" t="s">
        <v>3</v>
      </c>
      <c r="U93" s="41">
        <v>0</v>
      </c>
      <c r="V93" s="32" t="s">
        <v>4</v>
      </c>
      <c r="W93" s="41">
        <v>0</v>
      </c>
      <c r="X93" s="270" t="s">
        <v>5</v>
      </c>
      <c r="Y93" s="188">
        <f>IF(W93="","",W93+W94)</f>
        <v>3</v>
      </c>
      <c r="Z93" s="188"/>
      <c r="AA93" s="282"/>
      <c r="AB93" s="379" t="s">
        <v>435</v>
      </c>
      <c r="AC93" s="379"/>
      <c r="AD93" s="379"/>
      <c r="AE93" s="379"/>
      <c r="AF93" s="379"/>
      <c r="AG93" s="379"/>
      <c r="AH93" s="379"/>
      <c r="AI93" s="379"/>
      <c r="AJ93" s="410"/>
    </row>
    <row r="94" spans="2:36" ht="21.75" customHeight="1">
      <c r="B94" s="3"/>
      <c r="C94" s="357"/>
      <c r="D94" s="365"/>
      <c r="E94" s="120"/>
      <c r="F94" s="120"/>
      <c r="G94" s="122"/>
      <c r="H94" s="359"/>
      <c r="I94" s="360"/>
      <c r="J94" s="360"/>
      <c r="K94" s="360"/>
      <c r="L94" s="360"/>
      <c r="M94" s="360"/>
      <c r="N94" s="360"/>
      <c r="O94" s="360"/>
      <c r="P94" s="361"/>
      <c r="Q94" s="202"/>
      <c r="R94" s="189"/>
      <c r="S94" s="189"/>
      <c r="T94" s="372"/>
      <c r="U94" s="40">
        <v>0</v>
      </c>
      <c r="V94" s="31" t="s">
        <v>4</v>
      </c>
      <c r="W94" s="40">
        <v>3</v>
      </c>
      <c r="X94" s="372"/>
      <c r="Y94" s="189"/>
      <c r="Z94" s="189"/>
      <c r="AA94" s="190"/>
      <c r="AB94" s="359"/>
      <c r="AC94" s="360"/>
      <c r="AD94" s="360"/>
      <c r="AE94" s="360"/>
      <c r="AF94" s="360"/>
      <c r="AG94" s="360"/>
      <c r="AH94" s="360"/>
      <c r="AI94" s="360"/>
      <c r="AJ94" s="377"/>
    </row>
    <row r="95" spans="2:36" ht="21.75" customHeight="1">
      <c r="B95" s="3"/>
      <c r="C95" s="362"/>
      <c r="D95" s="389" t="s">
        <v>508</v>
      </c>
      <c r="E95" s="121"/>
      <c r="F95" s="121"/>
      <c r="G95" s="110"/>
      <c r="H95" s="193" t="s">
        <v>514</v>
      </c>
      <c r="I95" s="183"/>
      <c r="J95" s="183"/>
      <c r="K95" s="183"/>
      <c r="L95" s="183"/>
      <c r="M95" s="183"/>
      <c r="N95" s="183"/>
      <c r="O95" s="183"/>
      <c r="P95" s="184"/>
      <c r="Q95" s="65"/>
      <c r="R95" s="59"/>
      <c r="S95" s="59"/>
      <c r="T95" s="48"/>
      <c r="U95" s="40"/>
      <c r="V95" s="5" t="s">
        <v>462</v>
      </c>
      <c r="W95" s="40"/>
      <c r="X95" s="48"/>
      <c r="Y95" s="59"/>
      <c r="Z95" s="59"/>
      <c r="AA95" s="60"/>
      <c r="AB95" s="193" t="s">
        <v>515</v>
      </c>
      <c r="AC95" s="183"/>
      <c r="AD95" s="183"/>
      <c r="AE95" s="183"/>
      <c r="AF95" s="183"/>
      <c r="AG95" s="183"/>
      <c r="AH95" s="183"/>
      <c r="AI95" s="183"/>
      <c r="AJ95" s="185"/>
    </row>
    <row r="96" spans="2:36" ht="21.75" customHeight="1">
      <c r="B96" s="3"/>
      <c r="C96" s="356" t="s">
        <v>9</v>
      </c>
      <c r="D96" s="133" t="s">
        <v>426</v>
      </c>
      <c r="E96" s="372"/>
      <c r="F96" s="372"/>
      <c r="G96" s="366"/>
      <c r="H96" s="379" t="s">
        <v>469</v>
      </c>
      <c r="I96" s="379"/>
      <c r="J96" s="379"/>
      <c r="K96" s="379"/>
      <c r="L96" s="379"/>
      <c r="M96" s="379"/>
      <c r="N96" s="379"/>
      <c r="O96" s="379"/>
      <c r="P96" s="363"/>
      <c r="Q96" s="187">
        <f>IF(U96="","",U96+U97)</f>
        <v>1</v>
      </c>
      <c r="R96" s="188"/>
      <c r="S96" s="188"/>
      <c r="T96" s="270" t="s">
        <v>3</v>
      </c>
      <c r="U96" s="41">
        <v>0</v>
      </c>
      <c r="V96" s="32" t="s">
        <v>4</v>
      </c>
      <c r="W96" s="41">
        <v>0</v>
      </c>
      <c r="X96" s="270" t="s">
        <v>5</v>
      </c>
      <c r="Y96" s="188">
        <f>IF(W96="","",W96+W97)</f>
        <v>0</v>
      </c>
      <c r="Z96" s="188"/>
      <c r="AA96" s="282"/>
      <c r="AB96" s="186" t="s">
        <v>470</v>
      </c>
      <c r="AC96" s="186"/>
      <c r="AD96" s="186"/>
      <c r="AE96" s="186"/>
      <c r="AF96" s="186"/>
      <c r="AG96" s="186"/>
      <c r="AH96" s="186"/>
      <c r="AI96" s="186"/>
      <c r="AJ96" s="411"/>
    </row>
    <row r="97" spans="2:36" ht="21.75" customHeight="1">
      <c r="B97" s="3"/>
      <c r="C97" s="357"/>
      <c r="D97" s="365"/>
      <c r="E97" s="120"/>
      <c r="F97" s="120"/>
      <c r="G97" s="122"/>
      <c r="H97" s="359"/>
      <c r="I97" s="360"/>
      <c r="J97" s="360"/>
      <c r="K97" s="360"/>
      <c r="L97" s="360"/>
      <c r="M97" s="360"/>
      <c r="N97" s="360"/>
      <c r="O97" s="360"/>
      <c r="P97" s="361"/>
      <c r="Q97" s="202"/>
      <c r="R97" s="189"/>
      <c r="S97" s="189"/>
      <c r="T97" s="372"/>
      <c r="U97" s="40">
        <v>1</v>
      </c>
      <c r="V97" s="31" t="s">
        <v>4</v>
      </c>
      <c r="W97" s="40">
        <v>0</v>
      </c>
      <c r="X97" s="372"/>
      <c r="Y97" s="189"/>
      <c r="Z97" s="189"/>
      <c r="AA97" s="190"/>
      <c r="AB97" s="359"/>
      <c r="AC97" s="360"/>
      <c r="AD97" s="360"/>
      <c r="AE97" s="360"/>
      <c r="AF97" s="360"/>
      <c r="AG97" s="360"/>
      <c r="AH97" s="360"/>
      <c r="AI97" s="360"/>
      <c r="AJ97" s="377"/>
    </row>
    <row r="98" spans="2:36" ht="21.75" customHeight="1">
      <c r="B98" s="3"/>
      <c r="C98" s="362"/>
      <c r="D98" s="389" t="s">
        <v>509</v>
      </c>
      <c r="E98" s="121"/>
      <c r="F98" s="121"/>
      <c r="G98" s="110"/>
      <c r="H98" s="359" t="s">
        <v>514</v>
      </c>
      <c r="I98" s="360"/>
      <c r="J98" s="360"/>
      <c r="K98" s="360"/>
      <c r="L98" s="360"/>
      <c r="M98" s="360"/>
      <c r="N98" s="360"/>
      <c r="O98" s="360"/>
      <c r="P98" s="361"/>
      <c r="Q98" s="54"/>
      <c r="R98" s="38"/>
      <c r="S98" s="38"/>
      <c r="T98" s="49"/>
      <c r="U98" s="40"/>
      <c r="V98" s="5" t="s">
        <v>462</v>
      </c>
      <c r="W98" s="40"/>
      <c r="X98" s="49"/>
      <c r="Y98" s="38"/>
      <c r="Z98" s="38"/>
      <c r="AA98" s="55"/>
      <c r="AB98" s="359" t="s">
        <v>515</v>
      </c>
      <c r="AC98" s="360"/>
      <c r="AD98" s="360"/>
      <c r="AE98" s="360"/>
      <c r="AF98" s="360"/>
      <c r="AG98" s="360"/>
      <c r="AH98" s="360"/>
      <c r="AI98" s="360"/>
      <c r="AJ98" s="377"/>
    </row>
    <row r="99" spans="2:36" ht="21.75" customHeight="1">
      <c r="B99" s="3"/>
      <c r="C99" s="356" t="s">
        <v>10</v>
      </c>
      <c r="D99" s="133" t="s">
        <v>427</v>
      </c>
      <c r="E99" s="372"/>
      <c r="F99" s="372"/>
      <c r="G99" s="366"/>
      <c r="H99" s="363" t="s">
        <v>455</v>
      </c>
      <c r="I99" s="364"/>
      <c r="J99" s="364"/>
      <c r="K99" s="364"/>
      <c r="L99" s="364"/>
      <c r="M99" s="364"/>
      <c r="N99" s="364"/>
      <c r="O99" s="364"/>
      <c r="P99" s="364"/>
      <c r="Q99" s="187">
        <f>IF(U99="","",U99+U100)</f>
        <v>2</v>
      </c>
      <c r="R99" s="188"/>
      <c r="S99" s="188"/>
      <c r="T99" s="134" t="s">
        <v>3</v>
      </c>
      <c r="U99" s="41">
        <v>1</v>
      </c>
      <c r="V99" s="32" t="s">
        <v>4</v>
      </c>
      <c r="W99" s="41">
        <v>1</v>
      </c>
      <c r="X99" s="134" t="s">
        <v>5</v>
      </c>
      <c r="Y99" s="188">
        <f>IF(W99="","",W99+W100)</f>
        <v>1</v>
      </c>
      <c r="Z99" s="188"/>
      <c r="AA99" s="282"/>
      <c r="AB99" s="111" t="s">
        <v>453</v>
      </c>
      <c r="AC99" s="112"/>
      <c r="AD99" s="112"/>
      <c r="AE99" s="112"/>
      <c r="AF99" s="112"/>
      <c r="AG99" s="112"/>
      <c r="AH99" s="112"/>
      <c r="AI99" s="112"/>
      <c r="AJ99" s="191"/>
    </row>
    <row r="100" spans="2:36" ht="21.75" customHeight="1">
      <c r="B100" s="3"/>
      <c r="C100" s="357"/>
      <c r="D100" s="365"/>
      <c r="E100" s="120"/>
      <c r="F100" s="120"/>
      <c r="G100" s="122"/>
      <c r="H100" s="359"/>
      <c r="I100" s="360"/>
      <c r="J100" s="360"/>
      <c r="K100" s="360"/>
      <c r="L100" s="360"/>
      <c r="M100" s="360"/>
      <c r="N100" s="360"/>
      <c r="O100" s="360"/>
      <c r="P100" s="361"/>
      <c r="Q100" s="202"/>
      <c r="R100" s="189"/>
      <c r="S100" s="189"/>
      <c r="T100" s="269"/>
      <c r="U100" s="40">
        <v>1</v>
      </c>
      <c r="V100" s="31" t="s">
        <v>4</v>
      </c>
      <c r="W100" s="40">
        <v>0</v>
      </c>
      <c r="X100" s="269"/>
      <c r="Y100" s="189"/>
      <c r="Z100" s="189"/>
      <c r="AA100" s="190"/>
      <c r="AB100" s="359"/>
      <c r="AC100" s="360"/>
      <c r="AD100" s="360"/>
      <c r="AE100" s="360"/>
      <c r="AF100" s="360"/>
      <c r="AG100" s="360"/>
      <c r="AH100" s="360"/>
      <c r="AI100" s="360"/>
      <c r="AJ100" s="377"/>
    </row>
    <row r="101" spans="2:36" ht="21.75" customHeight="1" thickBot="1">
      <c r="B101" s="3"/>
      <c r="C101" s="358"/>
      <c r="D101" s="391" t="s">
        <v>516</v>
      </c>
      <c r="E101" s="281"/>
      <c r="F101" s="281"/>
      <c r="G101" s="392"/>
      <c r="H101" s="193" t="s">
        <v>519</v>
      </c>
      <c r="I101" s="183"/>
      <c r="J101" s="183"/>
      <c r="K101" s="183"/>
      <c r="L101" s="183"/>
      <c r="M101" s="183"/>
      <c r="N101" s="183"/>
      <c r="O101" s="183"/>
      <c r="P101" s="184"/>
      <c r="Q101" s="54"/>
      <c r="R101" s="38"/>
      <c r="S101" s="38"/>
      <c r="T101" s="49"/>
      <c r="U101" s="40"/>
      <c r="V101" s="5" t="s">
        <v>462</v>
      </c>
      <c r="W101" s="40"/>
      <c r="X101" s="49"/>
      <c r="Y101" s="38"/>
      <c r="Z101" s="38"/>
      <c r="AA101" s="55"/>
      <c r="AB101" s="193" t="s">
        <v>520</v>
      </c>
      <c r="AC101" s="183"/>
      <c r="AD101" s="183"/>
      <c r="AE101" s="183"/>
      <c r="AF101" s="183"/>
      <c r="AG101" s="183"/>
      <c r="AH101" s="183"/>
      <c r="AI101" s="183"/>
      <c r="AJ101" s="185"/>
    </row>
    <row r="102" spans="2:36" ht="15" customHeight="1">
      <c r="B102" s="3"/>
      <c r="C102" s="280"/>
      <c r="D102" s="280"/>
      <c r="E102" s="280"/>
      <c r="F102" s="280"/>
      <c r="G102" s="280"/>
      <c r="H102" s="181"/>
      <c r="I102" s="181"/>
      <c r="J102" s="181"/>
      <c r="K102" s="181"/>
      <c r="L102" s="181"/>
      <c r="M102" s="181"/>
      <c r="N102" s="181"/>
      <c r="O102" s="181"/>
      <c r="P102" s="181"/>
      <c r="Q102" s="161"/>
      <c r="R102" s="161"/>
      <c r="S102" s="161"/>
      <c r="T102" s="280"/>
      <c r="U102" s="69"/>
      <c r="V102" s="30"/>
      <c r="W102" s="69"/>
      <c r="X102" s="280"/>
      <c r="Y102" s="161"/>
      <c r="Z102" s="161"/>
      <c r="AA102" s="161"/>
      <c r="AB102" s="181"/>
      <c r="AC102" s="181"/>
      <c r="AD102" s="181"/>
      <c r="AE102" s="181"/>
      <c r="AF102" s="181"/>
      <c r="AG102" s="181"/>
      <c r="AH102" s="181"/>
      <c r="AI102" s="181"/>
      <c r="AJ102" s="181"/>
    </row>
    <row r="103" spans="2:36" ht="15" customHeight="1">
      <c r="B103" s="3"/>
      <c r="C103" s="180"/>
      <c r="D103" s="180"/>
      <c r="E103" s="180"/>
      <c r="F103" s="180"/>
      <c r="G103" s="180"/>
      <c r="H103" s="380"/>
      <c r="I103" s="381"/>
      <c r="J103" s="381"/>
      <c r="K103" s="381"/>
      <c r="L103" s="381"/>
      <c r="M103" s="381"/>
      <c r="N103" s="381"/>
      <c r="O103" s="381"/>
      <c r="P103" s="381"/>
      <c r="Q103" s="172"/>
      <c r="R103" s="172"/>
      <c r="S103" s="172"/>
      <c r="T103" s="269"/>
      <c r="U103" s="40"/>
      <c r="V103" s="31"/>
      <c r="W103" s="40"/>
      <c r="X103" s="269"/>
      <c r="Y103" s="172"/>
      <c r="Z103" s="172"/>
      <c r="AA103" s="172"/>
      <c r="AB103" s="380"/>
      <c r="AC103" s="381"/>
      <c r="AD103" s="381"/>
      <c r="AE103" s="381"/>
      <c r="AF103" s="381"/>
      <c r="AG103" s="381"/>
      <c r="AH103" s="381"/>
      <c r="AI103" s="381"/>
      <c r="AJ103" s="381"/>
    </row>
    <row r="104" spans="2:36" ht="15" customHeight="1">
      <c r="B104" s="3"/>
      <c r="C104" s="180"/>
      <c r="D104" s="180"/>
      <c r="E104" s="180"/>
      <c r="F104" s="180"/>
      <c r="G104" s="180"/>
      <c r="H104" s="115"/>
      <c r="I104" s="115"/>
      <c r="J104" s="115"/>
      <c r="K104" s="115"/>
      <c r="L104" s="115"/>
      <c r="M104" s="115"/>
      <c r="N104" s="115"/>
      <c r="O104" s="115"/>
      <c r="P104" s="115"/>
      <c r="Q104" s="172"/>
      <c r="R104" s="172"/>
      <c r="S104" s="172"/>
      <c r="T104" s="180"/>
      <c r="U104" s="40"/>
      <c r="V104" s="31"/>
      <c r="W104" s="40"/>
      <c r="X104" s="180"/>
      <c r="Y104" s="172"/>
      <c r="Z104" s="172"/>
      <c r="AA104" s="172"/>
      <c r="AB104" s="115"/>
      <c r="AC104" s="115"/>
      <c r="AD104" s="115"/>
      <c r="AE104" s="115"/>
      <c r="AF104" s="115"/>
      <c r="AG104" s="115"/>
      <c r="AH104" s="115"/>
      <c r="AI104" s="115"/>
      <c r="AJ104" s="115"/>
    </row>
    <row r="105" spans="2:36" ht="15" customHeight="1">
      <c r="B105" s="3"/>
      <c r="C105" s="180"/>
      <c r="D105" s="180"/>
      <c r="E105" s="180"/>
      <c r="F105" s="180"/>
      <c r="G105" s="180"/>
      <c r="H105" s="380"/>
      <c r="I105" s="381"/>
      <c r="J105" s="381"/>
      <c r="K105" s="381"/>
      <c r="L105" s="381"/>
      <c r="M105" s="381"/>
      <c r="N105" s="381"/>
      <c r="O105" s="381"/>
      <c r="P105" s="381"/>
      <c r="Q105" s="172"/>
      <c r="R105" s="172"/>
      <c r="S105" s="172"/>
      <c r="T105" s="269"/>
      <c r="U105" s="40"/>
      <c r="V105" s="31"/>
      <c r="W105" s="40"/>
      <c r="X105" s="269"/>
      <c r="Y105" s="172"/>
      <c r="Z105" s="172"/>
      <c r="AA105" s="172"/>
      <c r="AB105" s="380"/>
      <c r="AC105" s="381"/>
      <c r="AD105" s="381"/>
      <c r="AE105" s="381"/>
      <c r="AF105" s="381"/>
      <c r="AG105" s="381"/>
      <c r="AH105" s="381"/>
      <c r="AI105" s="381"/>
      <c r="AJ105" s="381"/>
    </row>
    <row r="106" spans="2:36" ht="15" customHeight="1">
      <c r="B106" s="3"/>
      <c r="C106" s="5"/>
      <c r="D106" s="5"/>
      <c r="E106" s="5"/>
      <c r="F106" s="5"/>
      <c r="G106" s="5"/>
      <c r="H106" s="66"/>
      <c r="I106" s="63"/>
      <c r="J106" s="63"/>
      <c r="K106" s="63"/>
      <c r="L106" s="63"/>
      <c r="M106" s="63"/>
      <c r="N106" s="63"/>
      <c r="O106" s="63"/>
      <c r="P106" s="63"/>
      <c r="Q106" s="38"/>
      <c r="R106" s="38"/>
      <c r="S106" s="38"/>
      <c r="T106" s="49"/>
      <c r="U106" s="40"/>
      <c r="V106" s="31"/>
      <c r="W106" s="40"/>
      <c r="X106" s="49"/>
      <c r="Y106" s="38"/>
      <c r="Z106" s="38"/>
      <c r="AA106" s="38"/>
      <c r="AB106" s="66"/>
      <c r="AC106" s="63"/>
      <c r="AD106" s="63"/>
      <c r="AE106" s="63"/>
      <c r="AF106" s="63"/>
      <c r="AG106" s="63"/>
      <c r="AH106" s="63"/>
      <c r="AI106" s="63"/>
      <c r="AJ106" s="63"/>
    </row>
    <row r="107" spans="2:36" ht="1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</sheetData>
  <sheetProtection/>
  <mergeCells count="352">
    <mergeCell ref="D101:G101"/>
    <mergeCell ref="D10:G11"/>
    <mergeCell ref="D13:G14"/>
    <mergeCell ref="D16:G17"/>
    <mergeCell ref="D19:G20"/>
    <mergeCell ref="D22:G23"/>
    <mergeCell ref="D12:G12"/>
    <mergeCell ref="D15:G15"/>
    <mergeCell ref="D18:G18"/>
    <mergeCell ref="D99:G100"/>
    <mergeCell ref="D86:G86"/>
    <mergeCell ref="D89:G89"/>
    <mergeCell ref="D92:G92"/>
    <mergeCell ref="D95:G95"/>
    <mergeCell ref="D87:G88"/>
    <mergeCell ref="D90:G91"/>
    <mergeCell ref="D93:G94"/>
    <mergeCell ref="D98:G98"/>
    <mergeCell ref="C62:F63"/>
    <mergeCell ref="C65:F66"/>
    <mergeCell ref="C68:F69"/>
    <mergeCell ref="D96:G97"/>
    <mergeCell ref="D84:G85"/>
    <mergeCell ref="AA75:AI75"/>
    <mergeCell ref="P71:R72"/>
    <mergeCell ref="S71:S72"/>
    <mergeCell ref="W71:W72"/>
    <mergeCell ref="AA74:AI74"/>
    <mergeCell ref="C41:C43"/>
    <mergeCell ref="C44:C46"/>
    <mergeCell ref="C47:C49"/>
    <mergeCell ref="G70:O70"/>
    <mergeCell ref="C71:F72"/>
    <mergeCell ref="C64:F64"/>
    <mergeCell ref="C67:F67"/>
    <mergeCell ref="C70:F70"/>
    <mergeCell ref="C73:F73"/>
    <mergeCell ref="C77:F77"/>
    <mergeCell ref="G77:O77"/>
    <mergeCell ref="P77:R77"/>
    <mergeCell ref="X71:Z72"/>
    <mergeCell ref="C74:F75"/>
    <mergeCell ref="G75:O75"/>
    <mergeCell ref="X74:Z75"/>
    <mergeCell ref="AA71:AI71"/>
    <mergeCell ref="G72:O72"/>
    <mergeCell ref="AA72:AI72"/>
    <mergeCell ref="X77:Z77"/>
    <mergeCell ref="AA77:AI77"/>
    <mergeCell ref="G71:O71"/>
    <mergeCell ref="G74:O74"/>
    <mergeCell ref="P74:R75"/>
    <mergeCell ref="S74:S75"/>
    <mergeCell ref="W74:W75"/>
    <mergeCell ref="P68:R69"/>
    <mergeCell ref="S68:S69"/>
    <mergeCell ref="W68:W69"/>
    <mergeCell ref="AA69:AI69"/>
    <mergeCell ref="AA63:AI63"/>
    <mergeCell ref="G65:O65"/>
    <mergeCell ref="P65:R66"/>
    <mergeCell ref="S65:S66"/>
    <mergeCell ref="W65:W66"/>
    <mergeCell ref="AA64:AI64"/>
    <mergeCell ref="X65:Z66"/>
    <mergeCell ref="AA65:AI65"/>
    <mergeCell ref="G66:O66"/>
    <mergeCell ref="D27:G27"/>
    <mergeCell ref="G67:O67"/>
    <mergeCell ref="B62:B64"/>
    <mergeCell ref="X62:Z63"/>
    <mergeCell ref="G63:O63"/>
    <mergeCell ref="D44:G45"/>
    <mergeCell ref="D47:G48"/>
    <mergeCell ref="D50:G51"/>
    <mergeCell ref="D46:G46"/>
    <mergeCell ref="D49:G49"/>
    <mergeCell ref="D28:G30"/>
    <mergeCell ref="C104:C105"/>
    <mergeCell ref="D104:G105"/>
    <mergeCell ref="C28:C32"/>
    <mergeCell ref="G64:O64"/>
    <mergeCell ref="G69:O69"/>
    <mergeCell ref="H104:P104"/>
    <mergeCell ref="H100:P100"/>
    <mergeCell ref="H102:P102"/>
    <mergeCell ref="H99:P99"/>
    <mergeCell ref="H103:P103"/>
    <mergeCell ref="AB103:AJ103"/>
    <mergeCell ref="A57:AI58"/>
    <mergeCell ref="A60:L61"/>
    <mergeCell ref="T60:AI61"/>
    <mergeCell ref="C102:C103"/>
    <mergeCell ref="D102:G103"/>
    <mergeCell ref="X102:X103"/>
    <mergeCell ref="Y102:AA103"/>
    <mergeCell ref="AA62:AI62"/>
    <mergeCell ref="AB99:AJ99"/>
    <mergeCell ref="AB100:AJ100"/>
    <mergeCell ref="Q102:S103"/>
    <mergeCell ref="T102:T103"/>
    <mergeCell ref="Q99:S100"/>
    <mergeCell ref="T99:T100"/>
    <mergeCell ref="X99:X100"/>
    <mergeCell ref="AB102:AJ102"/>
    <mergeCell ref="Y99:AA100"/>
    <mergeCell ref="AB98:AJ98"/>
    <mergeCell ref="AB94:AJ94"/>
    <mergeCell ref="H96:P96"/>
    <mergeCell ref="Q96:S97"/>
    <mergeCell ref="T96:T97"/>
    <mergeCell ref="X96:X97"/>
    <mergeCell ref="Y96:AA97"/>
    <mergeCell ref="AB95:AJ95"/>
    <mergeCell ref="AB96:AJ96"/>
    <mergeCell ref="H97:P97"/>
    <mergeCell ref="AB97:AJ97"/>
    <mergeCell ref="H91:P91"/>
    <mergeCell ref="AB91:AJ91"/>
    <mergeCell ref="H93:P93"/>
    <mergeCell ref="Q93:S94"/>
    <mergeCell ref="T93:T94"/>
    <mergeCell ref="X93:X94"/>
    <mergeCell ref="Y93:AA94"/>
    <mergeCell ref="AB92:AJ92"/>
    <mergeCell ref="AB93:AJ93"/>
    <mergeCell ref="H94:P94"/>
    <mergeCell ref="AB87:AJ87"/>
    <mergeCell ref="H88:P88"/>
    <mergeCell ref="AB88:AJ88"/>
    <mergeCell ref="H90:P90"/>
    <mergeCell ref="Q90:S91"/>
    <mergeCell ref="T90:T91"/>
    <mergeCell ref="X90:X91"/>
    <mergeCell ref="Y90:AA91"/>
    <mergeCell ref="AB89:AJ89"/>
    <mergeCell ref="AB90:AJ90"/>
    <mergeCell ref="AB84:AJ84"/>
    <mergeCell ref="H85:P85"/>
    <mergeCell ref="AB85:AJ85"/>
    <mergeCell ref="H87:P87"/>
    <mergeCell ref="Q87:S88"/>
    <mergeCell ref="T87:T88"/>
    <mergeCell ref="X87:X88"/>
    <mergeCell ref="Y87:AA88"/>
    <mergeCell ref="H84:P84"/>
    <mergeCell ref="Q84:S85"/>
    <mergeCell ref="T84:T85"/>
    <mergeCell ref="X84:X85"/>
    <mergeCell ref="Y84:AA85"/>
    <mergeCell ref="H86:P86"/>
    <mergeCell ref="Y55:AA56"/>
    <mergeCell ref="G62:O62"/>
    <mergeCell ref="P62:R63"/>
    <mergeCell ref="S62:S63"/>
    <mergeCell ref="W62:W63"/>
    <mergeCell ref="AA66:AI66"/>
    <mergeCell ref="B79:AJ80"/>
    <mergeCell ref="B82:M83"/>
    <mergeCell ref="U82:AJ83"/>
    <mergeCell ref="B65:B67"/>
    <mergeCell ref="B68:B70"/>
    <mergeCell ref="B71:B73"/>
    <mergeCell ref="AA67:AI67"/>
    <mergeCell ref="X68:Z69"/>
    <mergeCell ref="AA68:AI68"/>
    <mergeCell ref="B74:B75"/>
    <mergeCell ref="AA70:AI70"/>
    <mergeCell ref="G68:O68"/>
    <mergeCell ref="T55:T56"/>
    <mergeCell ref="X55:X56"/>
    <mergeCell ref="AB55:AJ55"/>
    <mergeCell ref="H56:P56"/>
    <mergeCell ref="AB56:AJ56"/>
    <mergeCell ref="C55:C56"/>
    <mergeCell ref="D55:G56"/>
    <mergeCell ref="H55:P55"/>
    <mergeCell ref="Q55:S56"/>
    <mergeCell ref="T53:T54"/>
    <mergeCell ref="X53:X54"/>
    <mergeCell ref="Y53:AA54"/>
    <mergeCell ref="AB53:AJ53"/>
    <mergeCell ref="AB54:AJ54"/>
    <mergeCell ref="C53:C54"/>
    <mergeCell ref="D53:G54"/>
    <mergeCell ref="H53:P53"/>
    <mergeCell ref="Q53:S54"/>
    <mergeCell ref="H54:P54"/>
    <mergeCell ref="AB50:AJ50"/>
    <mergeCell ref="H51:P51"/>
    <mergeCell ref="AB48:AJ48"/>
    <mergeCell ref="H50:P50"/>
    <mergeCell ref="Q50:S51"/>
    <mergeCell ref="T50:T51"/>
    <mergeCell ref="X50:X51"/>
    <mergeCell ref="AB51:AJ51"/>
    <mergeCell ref="H48:P48"/>
    <mergeCell ref="C50:C52"/>
    <mergeCell ref="H52:P52"/>
    <mergeCell ref="Y50:AA51"/>
    <mergeCell ref="D52:G52"/>
    <mergeCell ref="AB41:AJ41"/>
    <mergeCell ref="AB44:AJ44"/>
    <mergeCell ref="H45:P45"/>
    <mergeCell ref="AB45:AJ45"/>
    <mergeCell ref="U8:AJ9"/>
    <mergeCell ref="H10:P10"/>
    <mergeCell ref="H11:P11"/>
    <mergeCell ref="AB22:AJ22"/>
    <mergeCell ref="AB19:AJ19"/>
    <mergeCell ref="AB20:AJ20"/>
    <mergeCell ref="Y19:AA20"/>
    <mergeCell ref="T10:T11"/>
    <mergeCell ref="T13:T14"/>
    <mergeCell ref="T16:T17"/>
    <mergeCell ref="B8:M9"/>
    <mergeCell ref="H21:P21"/>
    <mergeCell ref="H24:P24"/>
    <mergeCell ref="H26:P26"/>
    <mergeCell ref="H22:P22"/>
    <mergeCell ref="D21:G21"/>
    <mergeCell ref="D24:G24"/>
    <mergeCell ref="D25:G26"/>
    <mergeCell ref="Y44:AA45"/>
    <mergeCell ref="S3:AJ3"/>
    <mergeCell ref="Q10:S11"/>
    <mergeCell ref="Y10:AA11"/>
    <mergeCell ref="AB10:AJ10"/>
    <mergeCell ref="AB11:AJ11"/>
    <mergeCell ref="B5:AJ6"/>
    <mergeCell ref="X10:X11"/>
    <mergeCell ref="C10:C12"/>
    <mergeCell ref="B2:Q3"/>
    <mergeCell ref="H44:P44"/>
    <mergeCell ref="Q44:S45"/>
    <mergeCell ref="T44:T45"/>
    <mergeCell ref="X44:X45"/>
    <mergeCell ref="H46:P46"/>
    <mergeCell ref="AB46:AJ46"/>
    <mergeCell ref="H49:P49"/>
    <mergeCell ref="AB49:AJ49"/>
    <mergeCell ref="H47:P47"/>
    <mergeCell ref="Q47:S48"/>
    <mergeCell ref="T47:T48"/>
    <mergeCell ref="X47:X48"/>
    <mergeCell ref="Y47:AA48"/>
    <mergeCell ref="AB47:AJ47"/>
    <mergeCell ref="H28:P28"/>
    <mergeCell ref="B39:M40"/>
    <mergeCell ref="D31:G32"/>
    <mergeCell ref="AB43:AJ43"/>
    <mergeCell ref="H42:P42"/>
    <mergeCell ref="AB42:AJ42"/>
    <mergeCell ref="H41:P41"/>
    <mergeCell ref="T41:T42"/>
    <mergeCell ref="X41:X42"/>
    <mergeCell ref="Y41:AA42"/>
    <mergeCell ref="H43:P43"/>
    <mergeCell ref="H31:P31"/>
    <mergeCell ref="D41:G42"/>
    <mergeCell ref="D43:G43"/>
    <mergeCell ref="U39:AJ40"/>
    <mergeCell ref="AB30:AJ30"/>
    <mergeCell ref="AB31:AJ31"/>
    <mergeCell ref="H12:P12"/>
    <mergeCell ref="AB12:AJ12"/>
    <mergeCell ref="X22:X23"/>
    <mergeCell ref="Y22:AA23"/>
    <mergeCell ref="H15:P15"/>
    <mergeCell ref="AB15:AJ15"/>
    <mergeCell ref="AB25:AJ25"/>
    <mergeCell ref="C13:C15"/>
    <mergeCell ref="C16:C18"/>
    <mergeCell ref="AB13:AJ13"/>
    <mergeCell ref="AB14:AJ14"/>
    <mergeCell ref="Q13:S14"/>
    <mergeCell ref="AB16:AJ16"/>
    <mergeCell ref="AB17:AJ17"/>
    <mergeCell ref="Q16:S17"/>
    <mergeCell ref="Y16:AA17"/>
    <mergeCell ref="X16:X17"/>
    <mergeCell ref="Y104:AA105"/>
    <mergeCell ref="AB104:AJ104"/>
    <mergeCell ref="H105:P105"/>
    <mergeCell ref="AB105:AJ105"/>
    <mergeCell ref="Q104:S105"/>
    <mergeCell ref="T104:T105"/>
    <mergeCell ref="X104:X105"/>
    <mergeCell ref="C19:C21"/>
    <mergeCell ref="C22:C24"/>
    <mergeCell ref="C25:C27"/>
    <mergeCell ref="T22:T23"/>
    <mergeCell ref="H19:P19"/>
    <mergeCell ref="Q19:S20"/>
    <mergeCell ref="H27:P27"/>
    <mergeCell ref="T19:T20"/>
    <mergeCell ref="T25:T26"/>
    <mergeCell ref="Q22:S23"/>
    <mergeCell ref="C84:C86"/>
    <mergeCell ref="C87:C89"/>
    <mergeCell ref="H13:P13"/>
    <mergeCell ref="H14:P14"/>
    <mergeCell ref="H17:P17"/>
    <mergeCell ref="H20:P20"/>
    <mergeCell ref="B36:AJ37"/>
    <mergeCell ref="Y13:AA14"/>
    <mergeCell ref="X13:X14"/>
    <mergeCell ref="H16:P16"/>
    <mergeCell ref="X30:X31"/>
    <mergeCell ref="AB26:AJ26"/>
    <mergeCell ref="Q25:S26"/>
    <mergeCell ref="Y25:AA26"/>
    <mergeCell ref="X25:X26"/>
    <mergeCell ref="S28:S29"/>
    <mergeCell ref="S30:S31"/>
    <mergeCell ref="AB27:AJ27"/>
    <mergeCell ref="H25:P25"/>
    <mergeCell ref="Q28:Q31"/>
    <mergeCell ref="AA28:AA31"/>
    <mergeCell ref="R28:R31"/>
    <mergeCell ref="Z28:Z31"/>
    <mergeCell ref="AB28:AJ28"/>
    <mergeCell ref="H29:P29"/>
    <mergeCell ref="AB29:AJ29"/>
    <mergeCell ref="T28:T29"/>
    <mergeCell ref="X28:X29"/>
    <mergeCell ref="Y28:Y29"/>
    <mergeCell ref="H98:P98"/>
    <mergeCell ref="C90:C92"/>
    <mergeCell ref="C93:C95"/>
    <mergeCell ref="C96:C98"/>
    <mergeCell ref="Y30:Y31"/>
    <mergeCell ref="H89:P89"/>
    <mergeCell ref="H30:P30"/>
    <mergeCell ref="T30:T31"/>
    <mergeCell ref="H18:P18"/>
    <mergeCell ref="AB18:AJ18"/>
    <mergeCell ref="AB21:AJ21"/>
    <mergeCell ref="AB24:AJ24"/>
    <mergeCell ref="X19:X20"/>
    <mergeCell ref="H23:P23"/>
    <mergeCell ref="AB23:AJ23"/>
    <mergeCell ref="AB101:AJ101"/>
    <mergeCell ref="AB86:AJ86"/>
    <mergeCell ref="Q41:S42"/>
    <mergeCell ref="C99:C101"/>
    <mergeCell ref="AB52:AJ52"/>
    <mergeCell ref="G73:O73"/>
    <mergeCell ref="H101:P101"/>
    <mergeCell ref="AA73:AI73"/>
    <mergeCell ref="H92:P92"/>
    <mergeCell ref="H95:P95"/>
  </mergeCells>
  <printOptions/>
  <pageMargins left="0.5905511811023623" right="0.5905511811023623" top="0.7874015748031497" bottom="0.5905511811023623" header="0.5118110236220472" footer="0.5118110236220472"/>
  <pageSetup horizontalDpi="360" verticalDpi="360" orientation="portrait" paperSize="9" scale="98" r:id="rId1"/>
  <rowBreaks count="2" manualBreakCount="2">
    <brk id="34" max="38" man="1"/>
    <brk id="7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moriatsu</cp:lastModifiedBy>
  <cp:lastPrinted>2010-08-22T05:13:35Z</cp:lastPrinted>
  <dcterms:created xsi:type="dcterms:W3CDTF">2008-07-14T00:37:52Z</dcterms:created>
  <dcterms:modified xsi:type="dcterms:W3CDTF">2010-08-22T14:11:07Z</dcterms:modified>
  <cp:category/>
  <cp:version/>
  <cp:contentType/>
  <cp:contentStatus/>
</cp:coreProperties>
</file>